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Ethan\Downloads\"/>
    </mc:Choice>
  </mc:AlternateContent>
  <xr:revisionPtr revIDLastSave="0" documentId="8_{E037AA6A-79FD-4D67-B3C4-1AC9E29E3DDE}" xr6:coauthVersionLast="36" xr6:coauthVersionMax="36" xr10:uidLastSave="{00000000-0000-0000-0000-000000000000}"/>
  <bookViews>
    <workbookView xWindow="120" yWindow="460" windowWidth="19100" windowHeight="11800" tabRatio="623" xr2:uid="{00000000-000D-0000-FFFF-FFFF00000000}"/>
  </bookViews>
  <sheets>
    <sheet name="Beacon Structure" sheetId="3" r:id="rId1"/>
    <sheet name="ACB conversions" sheetId="8" r:id="rId2"/>
    <sheet name="PWR conversions" sheetId="9" r:id="rId3"/>
    <sheet name="Opcodes" sheetId="1" r:id="rId4"/>
    <sheet name="Housekeeping" sheetId="2" r:id="rId5"/>
    <sheet name="RAM Memory Map" sheetId="4" r:id="rId6"/>
    <sheet name="Flash" sheetId="5" r:id="rId7"/>
    <sheet name="EEPROM" sheetId="6" r:id="rId8"/>
    <sheet name="Program Memory" sheetId="7" r:id="rId9"/>
  </sheets>
  <calcPr calcId="179021"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3" l="1"/>
  <c r="A3" i="3"/>
  <c r="A4" i="3" s="1"/>
  <c r="B4" i="3" s="1"/>
  <c r="B3" i="3"/>
  <c r="A5" i="3"/>
  <c r="A6" i="3" s="1"/>
  <c r="B5" i="3"/>
  <c r="C249" i="3"/>
  <c r="C250" i="3" s="1"/>
  <c r="C251" i="3" s="1"/>
  <c r="B2" i="6"/>
  <c r="A3" i="6"/>
  <c r="B3" i="6" s="1"/>
  <c r="D19" i="6"/>
  <c r="D20" i="6"/>
  <c r="D21" i="6" s="1"/>
  <c r="D22" i="6" s="1"/>
  <c r="D23" i="6"/>
  <c r="D24" i="6" s="1"/>
  <c r="D25" i="6" s="1"/>
  <c r="D26" i="6"/>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D111" i="6" s="1"/>
  <c r="D112" i="6" s="1"/>
  <c r="D113" i="6" s="1"/>
  <c r="B2" i="5"/>
  <c r="B3" i="5" s="1"/>
  <c r="A3" i="5" s="1"/>
  <c r="A6" i="5"/>
  <c r="B7" i="5"/>
  <c r="A7" i="5" s="1"/>
  <c r="A8" i="5"/>
  <c r="B9" i="5"/>
  <c r="A11" i="5"/>
  <c r="A12" i="5"/>
  <c r="B13" i="5"/>
  <c r="A13" i="5"/>
  <c r="B14" i="5"/>
  <c r="A14" i="5" s="1"/>
  <c r="B15" i="5"/>
  <c r="A15" i="5" s="1"/>
  <c r="A19" i="5"/>
  <c r="B20" i="5"/>
  <c r="A20" i="5"/>
  <c r="B21" i="5"/>
  <c r="A21" i="5" s="1"/>
  <c r="A22" i="5"/>
  <c r="A23" i="5"/>
  <c r="A24" i="5"/>
  <c r="A25" i="5"/>
  <c r="A26" i="5"/>
  <c r="B27" i="5"/>
  <c r="B28" i="5" s="1"/>
  <c r="A30" i="5"/>
  <c r="A31" i="5"/>
  <c r="A32" i="5"/>
  <c r="B33" i="5"/>
  <c r="A43" i="5"/>
  <c r="B44" i="5"/>
  <c r="A44" i="5"/>
  <c r="B45" i="5"/>
  <c r="B46" i="5" s="1"/>
  <c r="A57" i="5"/>
  <c r="B2" i="2"/>
  <c r="A3" i="2"/>
  <c r="B3" i="2" s="1"/>
  <c r="A6" i="1"/>
  <c r="A10" i="1" s="1"/>
  <c r="F6" i="1"/>
  <c r="A4" i="7"/>
  <c r="A5" i="7"/>
  <c r="A6" i="7" s="1"/>
  <c r="A7" i="7" s="1"/>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2" i="4"/>
  <c r="B3" i="4"/>
  <c r="B4" i="4" s="1"/>
  <c r="A4" i="4" s="1"/>
  <c r="A3" i="4"/>
  <c r="A9" i="5" l="1"/>
  <c r="B10" i="5"/>
  <c r="A10" i="5" s="1"/>
  <c r="B34" i="5"/>
  <c r="A33" i="5"/>
  <c r="B5" i="4"/>
  <c r="A46" i="5"/>
  <c r="B47" i="5"/>
  <c r="A28" i="5"/>
  <c r="B29" i="5"/>
  <c r="A29" i="5" s="1"/>
  <c r="B16" i="5"/>
  <c r="F10" i="1"/>
  <c r="A14" i="1"/>
  <c r="A45" i="5"/>
  <c r="A27" i="5"/>
  <c r="A4" i="2"/>
  <c r="B4" i="5"/>
  <c r="A4" i="6"/>
  <c r="B6" i="3"/>
  <c r="A7" i="3"/>
  <c r="B48" i="5" l="1"/>
  <c r="A47" i="5"/>
  <c r="B6" i="4"/>
  <c r="A5" i="4"/>
  <c r="A18" i="1"/>
  <c r="F14" i="1"/>
  <c r="A34" i="5"/>
  <c r="B35" i="5"/>
  <c r="A4" i="5"/>
  <c r="B5" i="5"/>
  <c r="A5" i="5" s="1"/>
  <c r="B17" i="5"/>
  <c r="A16" i="5"/>
  <c r="A5" i="2"/>
  <c r="B4" i="2"/>
  <c r="A8" i="3"/>
  <c r="B7" i="3"/>
  <c r="A5" i="6"/>
  <c r="B4" i="6"/>
  <c r="F18" i="1" l="1"/>
  <c r="A22" i="1"/>
  <c r="A35" i="5"/>
  <c r="B36" i="5"/>
  <c r="B8" i="3"/>
  <c r="A9" i="3"/>
  <c r="B5" i="2"/>
  <c r="A6" i="2"/>
  <c r="A6" i="4"/>
  <c r="B7" i="4"/>
  <c r="A17" i="5"/>
  <c r="B18" i="5"/>
  <c r="A18" i="5" s="1"/>
  <c r="B5" i="6"/>
  <c r="A6" i="6"/>
  <c r="A48" i="5"/>
  <c r="B49" i="5"/>
  <c r="B50" i="5" l="1"/>
  <c r="A49" i="5"/>
  <c r="A7" i="2"/>
  <c r="B6" i="2"/>
  <c r="B37" i="5"/>
  <c r="A36" i="5"/>
  <c r="A10" i="3"/>
  <c r="B9" i="3"/>
  <c r="B6" i="6"/>
  <c r="A7" i="6"/>
  <c r="B8" i="4"/>
  <c r="A7" i="4"/>
  <c r="A26" i="1"/>
  <c r="F22" i="1"/>
  <c r="F26" i="1" l="1"/>
  <c r="A30" i="1"/>
  <c r="B38" i="5"/>
  <c r="A37" i="5"/>
  <c r="B10" i="3"/>
  <c r="A11" i="3"/>
  <c r="B7" i="2"/>
  <c r="A8" i="2"/>
  <c r="A8" i="4"/>
  <c r="B9" i="4"/>
  <c r="A8" i="6"/>
  <c r="B7" i="6"/>
  <c r="A50" i="5"/>
  <c r="B51" i="5"/>
  <c r="B52" i="5" l="1"/>
  <c r="A51" i="5"/>
  <c r="A12" i="3"/>
  <c r="B11" i="3"/>
  <c r="A9" i="6"/>
  <c r="B8" i="6"/>
  <c r="A9" i="2"/>
  <c r="B8" i="2"/>
  <c r="A38" i="5"/>
  <c r="B39" i="5"/>
  <c r="A34" i="1"/>
  <c r="F30" i="1"/>
  <c r="B10" i="4"/>
  <c r="A9" i="4"/>
  <c r="A10" i="4" l="1"/>
  <c r="B11" i="4"/>
  <c r="B9" i="6"/>
  <c r="A10" i="6"/>
  <c r="F34" i="1"/>
  <c r="A38" i="1"/>
  <c r="B12" i="3"/>
  <c r="A13" i="3"/>
  <c r="B9" i="2"/>
  <c r="A10" i="2"/>
  <c r="A39" i="5"/>
  <c r="B40" i="5"/>
  <c r="A52" i="5"/>
  <c r="B53" i="5"/>
  <c r="B54" i="5" l="1"/>
  <c r="A53" i="5"/>
  <c r="B41" i="5"/>
  <c r="A40" i="5"/>
  <c r="B10" i="6"/>
  <c r="A11" i="6"/>
  <c r="A14" i="3"/>
  <c r="B13" i="3"/>
  <c r="A42" i="1"/>
  <c r="F38" i="1"/>
  <c r="A11" i="2"/>
  <c r="B10" i="2"/>
  <c r="B12" i="4"/>
  <c r="A11" i="4"/>
  <c r="B14" i="3" l="1"/>
  <c r="A15" i="3"/>
  <c r="B42" i="5"/>
  <c r="A42" i="5" s="1"/>
  <c r="A41" i="5"/>
  <c r="B11" i="6"/>
  <c r="A12" i="6"/>
  <c r="B11" i="2"/>
  <c r="A12" i="2"/>
  <c r="A12" i="4"/>
  <c r="B13" i="4"/>
  <c r="F42" i="1"/>
  <c r="A46" i="1"/>
  <c r="A50" i="1" s="1"/>
  <c r="A54" i="5"/>
  <c r="B55" i="5"/>
  <c r="A13" i="2" l="1"/>
  <c r="B12" i="2"/>
  <c r="F50" i="1"/>
  <c r="A54" i="1"/>
  <c r="A13" i="6"/>
  <c r="B12" i="6"/>
  <c r="B14" i="4"/>
  <c r="A13" i="4"/>
  <c r="A16" i="3"/>
  <c r="B15" i="3"/>
  <c r="B56" i="5"/>
  <c r="A56" i="5" s="1"/>
  <c r="A55" i="5"/>
  <c r="A14" i="6" l="1"/>
  <c r="B13" i="6"/>
  <c r="A58" i="1"/>
  <c r="F54" i="1"/>
  <c r="A14" i="4"/>
  <c r="B15" i="4"/>
  <c r="B16" i="3"/>
  <c r="A17" i="3"/>
  <c r="B13" i="2"/>
  <c r="A14" i="2"/>
  <c r="A18" i="3" l="1"/>
  <c r="B17" i="3"/>
  <c r="B16" i="4"/>
  <c r="A15" i="4"/>
  <c r="A15" i="2"/>
  <c r="B14" i="2"/>
  <c r="A62" i="1"/>
  <c r="A66" i="1" s="1"/>
  <c r="F58" i="1"/>
  <c r="B14" i="6"/>
  <c r="A15" i="6"/>
  <c r="A70" i="1" l="1"/>
  <c r="F66" i="1"/>
  <c r="B15" i="2"/>
  <c r="A16" i="2"/>
  <c r="A16" i="4"/>
  <c r="B17" i="4"/>
  <c r="B15" i="6"/>
  <c r="A16" i="6"/>
  <c r="B18" i="3"/>
  <c r="A19" i="3"/>
  <c r="A17" i="6" l="1"/>
  <c r="B16" i="6"/>
  <c r="A17" i="4"/>
  <c r="B18" i="4"/>
  <c r="A17" i="2"/>
  <c r="B16" i="2"/>
  <c r="A20" i="3"/>
  <c r="B19" i="3"/>
  <c r="F70" i="1"/>
  <c r="A74" i="1"/>
  <c r="B17" i="2" l="1"/>
  <c r="A18" i="2"/>
  <c r="A18" i="4"/>
  <c r="B19" i="4"/>
  <c r="B20" i="3"/>
  <c r="A21" i="3"/>
  <c r="A78" i="1"/>
  <c r="F74" i="1"/>
  <c r="B17" i="6"/>
  <c r="A18" i="6"/>
  <c r="B20" i="4" l="1"/>
  <c r="A19" i="4"/>
  <c r="F78" i="1"/>
  <c r="A82" i="1"/>
  <c r="A22" i="3"/>
  <c r="B21" i="3"/>
  <c r="B18" i="6"/>
  <c r="A19" i="6"/>
  <c r="A19" i="2"/>
  <c r="B18" i="2"/>
  <c r="B19" i="6" l="1"/>
  <c r="A20" i="6"/>
  <c r="B22" i="3"/>
  <c r="A23" i="3"/>
  <c r="A86" i="1"/>
  <c r="A90" i="1" s="1"/>
  <c r="A94" i="1" s="1"/>
  <c r="F82" i="1"/>
  <c r="B19" i="2"/>
  <c r="A20" i="2"/>
  <c r="A20" i="4"/>
  <c r="B21" i="4"/>
  <c r="A98" i="1" l="1"/>
  <c r="F94" i="1"/>
  <c r="A24" i="3"/>
  <c r="B23" i="3"/>
  <c r="B22" i="4"/>
  <c r="A21" i="4"/>
  <c r="B20" i="6"/>
  <c r="A21" i="6"/>
  <c r="A21" i="2"/>
  <c r="B20" i="2"/>
  <c r="A22" i="4" l="1"/>
  <c r="B23" i="4"/>
  <c r="A22" i="6"/>
  <c r="B21" i="6"/>
  <c r="B24" i="3"/>
  <c r="A25" i="3"/>
  <c r="B21" i="2"/>
  <c r="A22" i="2"/>
  <c r="F98" i="1"/>
  <c r="A102" i="1"/>
  <c r="A23" i="2" l="1"/>
  <c r="B22" i="2"/>
  <c r="A23" i="6"/>
  <c r="B22" i="6"/>
  <c r="B24" i="4"/>
  <c r="A23" i="4"/>
  <c r="A26" i="3"/>
  <c r="B25" i="3"/>
  <c r="A106" i="1"/>
  <c r="F102" i="1"/>
  <c r="B26" i="3" l="1"/>
  <c r="A27" i="3"/>
  <c r="A24" i="4"/>
  <c r="B25" i="4"/>
  <c r="A24" i="6"/>
  <c r="B23" i="6"/>
  <c r="F106" i="1"/>
  <c r="A110" i="1"/>
  <c r="B23" i="2"/>
  <c r="A24" i="2"/>
  <c r="A114" i="1" l="1"/>
  <c r="A118" i="1" s="1"/>
  <c r="A122" i="1" s="1"/>
  <c r="A126" i="1" s="1"/>
  <c r="F110" i="1"/>
  <c r="A25" i="4"/>
  <c r="B26" i="4"/>
  <c r="A25" i="6"/>
  <c r="B24" i="6"/>
  <c r="A25" i="2"/>
  <c r="B24" i="2"/>
  <c r="A28" i="3"/>
  <c r="B27" i="3"/>
  <c r="B25" i="6" l="1"/>
  <c r="A26" i="6"/>
  <c r="A26" i="4"/>
  <c r="B27" i="4"/>
  <c r="B28" i="3"/>
  <c r="A29" i="3"/>
  <c r="B25" i="2"/>
  <c r="A26" i="2"/>
  <c r="F126" i="1"/>
  <c r="A130" i="1"/>
  <c r="B28" i="4" l="1"/>
  <c r="A27" i="4"/>
  <c r="A27" i="2"/>
  <c r="B26" i="2"/>
  <c r="A30" i="3"/>
  <c r="B29" i="3"/>
  <c r="A134" i="1"/>
  <c r="F130" i="1"/>
  <c r="A27" i="6"/>
  <c r="B26" i="6"/>
  <c r="B30" i="3" l="1"/>
  <c r="A31" i="3"/>
  <c r="A138" i="1"/>
  <c r="F134" i="1"/>
  <c r="B27" i="2"/>
  <c r="A28" i="2"/>
  <c r="A28" i="6"/>
  <c r="B27" i="6"/>
  <c r="A28" i="4"/>
  <c r="B29" i="4"/>
  <c r="B28" i="6" l="1"/>
  <c r="A29" i="6"/>
  <c r="A29" i="2"/>
  <c r="B28" i="2"/>
  <c r="B30" i="4"/>
  <c r="A29" i="4"/>
  <c r="A32" i="3"/>
  <c r="B31" i="3"/>
  <c r="F138" i="1"/>
  <c r="A142" i="1"/>
  <c r="B32" i="3" l="1"/>
  <c r="A33" i="3"/>
  <c r="F142" i="1"/>
  <c r="A146" i="1"/>
  <c r="A30" i="6"/>
  <c r="B29" i="6"/>
  <c r="A30" i="4"/>
  <c r="B31" i="4"/>
  <c r="B29" i="2"/>
  <c r="A30" i="2"/>
  <c r="A152" i="1" l="1"/>
  <c r="F146" i="1"/>
  <c r="A31" i="6"/>
  <c r="B30" i="6"/>
  <c r="A31" i="2"/>
  <c r="B30" i="2"/>
  <c r="A34" i="3"/>
  <c r="B33" i="3"/>
  <c r="B32" i="4"/>
  <c r="A31" i="4"/>
  <c r="B34" i="3" l="1"/>
  <c r="A35" i="3"/>
  <c r="B31" i="2"/>
  <c r="A32" i="2"/>
  <c r="B31" i="6"/>
  <c r="A32" i="6"/>
  <c r="A32" i="4"/>
  <c r="B33" i="4"/>
  <c r="A156" i="1"/>
  <c r="F152" i="1"/>
  <c r="A33" i="6" l="1"/>
  <c r="B32" i="6"/>
  <c r="A33" i="4"/>
  <c r="B34" i="4"/>
  <c r="A33" i="2"/>
  <c r="B32" i="2"/>
  <c r="A36" i="3"/>
  <c r="B35" i="3"/>
  <c r="F156" i="1"/>
  <c r="A160" i="1"/>
  <c r="B36" i="3" l="1"/>
  <c r="A37" i="3"/>
  <c r="A34" i="4"/>
  <c r="B35" i="4"/>
  <c r="F160" i="1"/>
  <c r="A164" i="1"/>
  <c r="A168" i="1" s="1"/>
  <c r="B33" i="2"/>
  <c r="A34" i="2"/>
  <c r="A34" i="6"/>
  <c r="B33" i="6"/>
  <c r="A174" i="1" l="1"/>
  <c r="F168" i="1"/>
  <c r="A35" i="2"/>
  <c r="B34" i="2"/>
  <c r="B36" i="4"/>
  <c r="A35" i="4"/>
  <c r="A38" i="3"/>
  <c r="B37" i="3"/>
  <c r="B34" i="6"/>
  <c r="A35" i="6"/>
  <c r="B38" i="3" l="1"/>
  <c r="A39" i="3"/>
  <c r="B35" i="2"/>
  <c r="A36" i="2"/>
  <c r="A36" i="4"/>
  <c r="B37" i="4"/>
  <c r="A36" i="6"/>
  <c r="B35" i="6"/>
  <c r="F174" i="1"/>
  <c r="A179" i="1"/>
  <c r="B36" i="6" l="1"/>
  <c r="A37" i="6"/>
  <c r="B38" i="4"/>
  <c r="A37" i="4"/>
  <c r="A37" i="2"/>
  <c r="B36" i="2"/>
  <c r="A183" i="1"/>
  <c r="F179" i="1"/>
  <c r="A40" i="3"/>
  <c r="B39" i="3"/>
  <c r="A38" i="4" l="1"/>
  <c r="B39" i="4"/>
  <c r="B37" i="2"/>
  <c r="A38" i="2"/>
  <c r="B37" i="6"/>
  <c r="A38" i="6"/>
  <c r="A188" i="1"/>
  <c r="A192" i="1" s="1"/>
  <c r="A196" i="1" s="1"/>
  <c r="A201" i="1" s="1"/>
  <c r="F183" i="1"/>
  <c r="B40" i="3"/>
  <c r="A41" i="3"/>
  <c r="A39" i="6" l="1"/>
  <c r="B38" i="6"/>
  <c r="F201" i="1"/>
  <c r="A205" i="1"/>
  <c r="A209" i="1" s="1"/>
  <c r="A39" i="2"/>
  <c r="B38" i="2"/>
  <c r="A42" i="3"/>
  <c r="B41" i="3"/>
  <c r="B40" i="4"/>
  <c r="A39" i="4"/>
  <c r="F209" i="1" l="1"/>
  <c r="A215" i="1"/>
  <c r="B42" i="3"/>
  <c r="A43" i="3"/>
  <c r="B39" i="2"/>
  <c r="A40" i="2"/>
  <c r="A40" i="4"/>
  <c r="B41" i="4"/>
  <c r="A40" i="6"/>
  <c r="B39" i="6"/>
  <c r="A44" i="3" l="1"/>
  <c r="B43" i="3"/>
  <c r="A219" i="1"/>
  <c r="F215" i="1"/>
  <c r="B42" i="4"/>
  <c r="A41" i="4"/>
  <c r="A41" i="2"/>
  <c r="B40" i="2"/>
  <c r="B40" i="6"/>
  <c r="A41" i="6"/>
  <c r="F219" i="1" l="1"/>
  <c r="A223" i="1"/>
  <c r="A42" i="4"/>
  <c r="B43" i="4"/>
  <c r="B41" i="6"/>
  <c r="A42" i="6"/>
  <c r="B41" i="2"/>
  <c r="A42" i="2"/>
  <c r="B44" i="3"/>
  <c r="A45" i="3"/>
  <c r="A43" i="2" l="1"/>
  <c r="B42" i="2"/>
  <c r="B44" i="4"/>
  <c r="A43" i="4"/>
  <c r="A46" i="3"/>
  <c r="B45" i="3"/>
  <c r="A227" i="1"/>
  <c r="F223" i="1"/>
  <c r="A43" i="6"/>
  <c r="B42" i="6"/>
  <c r="A44" i="4" l="1"/>
  <c r="B45" i="4"/>
  <c r="F227" i="1"/>
  <c r="A231" i="1"/>
  <c r="B46" i="3"/>
  <c r="A47" i="3"/>
  <c r="B43" i="6"/>
  <c r="A44" i="6"/>
  <c r="B43" i="2"/>
  <c r="A44" i="2"/>
  <c r="B44" i="6" l="1"/>
  <c r="A45" i="6"/>
  <c r="A235" i="1"/>
  <c r="F231" i="1"/>
  <c r="A45" i="4"/>
  <c r="B46" i="4"/>
  <c r="A48" i="3"/>
  <c r="B47" i="3"/>
  <c r="A45" i="2"/>
  <c r="B44" i="2"/>
  <c r="F235" i="1" l="1"/>
  <c r="A241" i="1"/>
  <c r="B48" i="3"/>
  <c r="A49" i="3"/>
  <c r="A46" i="6"/>
  <c r="B45" i="6"/>
  <c r="A46" i="4"/>
  <c r="B47" i="4"/>
  <c r="B45" i="2"/>
  <c r="A46" i="2"/>
  <c r="B48" i="4" l="1"/>
  <c r="A47" i="4"/>
  <c r="A47" i="6"/>
  <c r="B46" i="6"/>
  <c r="A47" i="2"/>
  <c r="B46" i="2"/>
  <c r="A245" i="1"/>
  <c r="F241" i="1"/>
  <c r="A50" i="3"/>
  <c r="B49" i="3"/>
  <c r="F245" i="1" l="1"/>
  <c r="A249" i="1"/>
  <c r="B47" i="6"/>
  <c r="A48" i="6"/>
  <c r="B47" i="2"/>
  <c r="A48" i="2"/>
  <c r="B50" i="3"/>
  <c r="A51" i="3"/>
  <c r="A48" i="4"/>
  <c r="B49" i="4"/>
  <c r="A52" i="3" l="1"/>
  <c r="B51" i="3"/>
  <c r="A49" i="2"/>
  <c r="B48" i="2"/>
  <c r="A49" i="6"/>
  <c r="B48" i="6"/>
  <c r="A253" i="1"/>
  <c r="F249" i="1"/>
  <c r="A49" i="4"/>
  <c r="B50" i="4"/>
  <c r="F253" i="1" l="1"/>
  <c r="A260" i="1"/>
  <c r="B49" i="2"/>
  <c r="A50" i="2"/>
  <c r="A50" i="4"/>
  <c r="B51" i="4"/>
  <c r="B49" i="6"/>
  <c r="A50" i="6"/>
  <c r="B52" i="3"/>
  <c r="A53" i="3"/>
  <c r="B50" i="6" l="1"/>
  <c r="A51" i="6"/>
  <c r="B52" i="4"/>
  <c r="A51" i="4"/>
  <c r="A264" i="1"/>
  <c r="A268" i="1" s="1"/>
  <c r="F260" i="1"/>
  <c r="A51" i="2"/>
  <c r="B50" i="2"/>
  <c r="A54" i="3"/>
  <c r="B53" i="3"/>
  <c r="A272" i="1" l="1"/>
  <c r="F268" i="1"/>
  <c r="A52" i="6"/>
  <c r="B51" i="6"/>
  <c r="B51" i="2"/>
  <c r="A52" i="2"/>
  <c r="A52" i="4"/>
  <c r="B53" i="4"/>
  <c r="B54" i="3"/>
  <c r="A55" i="3"/>
  <c r="A53" i="2" l="1"/>
  <c r="B52" i="2"/>
  <c r="B52" i="6"/>
  <c r="A53" i="6"/>
  <c r="A56" i="3"/>
  <c r="B55" i="3"/>
  <c r="A53" i="4"/>
  <c r="B54" i="4"/>
  <c r="A276" i="1"/>
  <c r="F272" i="1"/>
  <c r="B56" i="3" l="1"/>
  <c r="A57" i="3"/>
  <c r="B53" i="6"/>
  <c r="A54" i="6"/>
  <c r="A54" i="4"/>
  <c r="B55" i="4"/>
  <c r="F276" i="1"/>
  <c r="A281" i="1"/>
  <c r="B53" i="2"/>
  <c r="A54" i="2"/>
  <c r="B56" i="4" l="1"/>
  <c r="A55" i="4"/>
  <c r="A55" i="6"/>
  <c r="B54" i="6"/>
  <c r="F281" i="1"/>
  <c r="A285" i="1"/>
  <c r="A55" i="2"/>
  <c r="B54" i="2"/>
  <c r="A58" i="3"/>
  <c r="B57" i="3"/>
  <c r="A291" i="1" l="1"/>
  <c r="F285" i="1"/>
  <c r="B55" i="2"/>
  <c r="A56" i="2"/>
  <c r="B55" i="6"/>
  <c r="A56" i="6"/>
  <c r="B58" i="3"/>
  <c r="A59" i="3"/>
  <c r="A56" i="4"/>
  <c r="B57" i="4"/>
  <c r="A57" i="2" l="1"/>
  <c r="B56" i="2"/>
  <c r="A57" i="4"/>
  <c r="B58" i="4"/>
  <c r="A60" i="3"/>
  <c r="B59" i="3"/>
  <c r="B56" i="6"/>
  <c r="A57" i="6"/>
  <c r="A295" i="1"/>
  <c r="F291" i="1"/>
  <c r="B57" i="6" l="1"/>
  <c r="A58" i="6"/>
  <c r="B60" i="3"/>
  <c r="A61" i="3"/>
  <c r="A58" i="4"/>
  <c r="B59" i="4"/>
  <c r="F295" i="1"/>
  <c r="A299" i="1"/>
  <c r="B57" i="2"/>
  <c r="A58" i="2"/>
  <c r="F299" i="1" l="1"/>
  <c r="A303" i="1"/>
  <c r="B60" i="4"/>
  <c r="A59" i="4"/>
  <c r="A62" i="3"/>
  <c r="B61" i="3"/>
  <c r="A59" i="2"/>
  <c r="B58" i="2"/>
  <c r="B58" i="6"/>
  <c r="A59" i="6"/>
  <c r="B59" i="2" l="1"/>
  <c r="A60" i="2"/>
  <c r="A60" i="4"/>
  <c r="B61" i="4"/>
  <c r="B59" i="6"/>
  <c r="A60" i="6"/>
  <c r="A307" i="1"/>
  <c r="F303" i="1"/>
  <c r="B62" i="3"/>
  <c r="A63" i="3"/>
  <c r="A312" i="1" l="1"/>
  <c r="F307" i="1"/>
  <c r="B60" i="6"/>
  <c r="A61" i="6"/>
  <c r="A61" i="4"/>
  <c r="B62" i="4"/>
  <c r="A64" i="3"/>
  <c r="B63" i="3"/>
  <c r="A61" i="2"/>
  <c r="B60" i="2"/>
  <c r="B61" i="6" l="1"/>
  <c r="A62" i="6"/>
  <c r="B64" i="3"/>
  <c r="A65" i="3"/>
  <c r="A62" i="4"/>
  <c r="B63" i="4"/>
  <c r="B61" i="2"/>
  <c r="A62" i="2"/>
  <c r="F312" i="1"/>
  <c r="A317" i="1"/>
  <c r="B64" i="4" l="1"/>
  <c r="A63" i="4"/>
  <c r="A66" i="3"/>
  <c r="B65" i="3"/>
  <c r="A63" i="2"/>
  <c r="B62" i="2"/>
  <c r="F317" i="1"/>
  <c r="A322" i="1"/>
  <c r="A63" i="6"/>
  <c r="B62" i="6"/>
  <c r="B63" i="2" l="1"/>
  <c r="A64" i="2"/>
  <c r="A326" i="1"/>
  <c r="F322" i="1"/>
  <c r="B66" i="3"/>
  <c r="A67" i="3"/>
  <c r="A64" i="6"/>
  <c r="B63" i="6"/>
  <c r="A64" i="4"/>
  <c r="B65" i="4"/>
  <c r="A330" i="1" l="1"/>
  <c r="F326" i="1"/>
  <c r="B64" i="6"/>
  <c r="A65" i="6"/>
  <c r="A65" i="4"/>
  <c r="B66" i="4"/>
  <c r="A65" i="2"/>
  <c r="B65" i="2" s="1"/>
  <c r="B64" i="2"/>
  <c r="A68" i="3"/>
  <c r="B67" i="3"/>
  <c r="B65" i="6" l="1"/>
  <c r="A66" i="6"/>
  <c r="A66" i="4"/>
  <c r="B67" i="4"/>
  <c r="B68" i="3"/>
  <c r="A69" i="3"/>
  <c r="F330" i="1"/>
  <c r="A334" i="1"/>
  <c r="F334" i="1" l="1"/>
  <c r="A338" i="1"/>
  <c r="A70" i="3"/>
  <c r="B69" i="3"/>
  <c r="B68" i="4"/>
  <c r="A67" i="4"/>
  <c r="B66" i="6"/>
  <c r="A67" i="6"/>
  <c r="B67" i="6" l="1"/>
  <c r="A68" i="6"/>
  <c r="A342" i="1"/>
  <c r="F338" i="1"/>
  <c r="A68" i="4"/>
  <c r="B69" i="4"/>
  <c r="B70" i="3"/>
  <c r="A71" i="3"/>
  <c r="B70" i="4" l="1"/>
  <c r="A69" i="4"/>
  <c r="A346" i="1"/>
  <c r="F342" i="1"/>
  <c r="B68" i="6"/>
  <c r="A69" i="6"/>
  <c r="A72" i="3"/>
  <c r="B71" i="3"/>
  <c r="B72" i="3" l="1"/>
  <c r="A73" i="3"/>
  <c r="F346" i="1"/>
  <c r="A350" i="1"/>
  <c r="A70" i="6"/>
  <c r="B69" i="6"/>
  <c r="A70" i="4"/>
  <c r="B71" i="4"/>
  <c r="F350" i="1" l="1"/>
  <c r="A354" i="1"/>
  <c r="A358" i="1" s="1"/>
  <c r="B72" i="4"/>
  <c r="A71" i="4"/>
  <c r="B70" i="6"/>
  <c r="A71" i="6"/>
  <c r="A74" i="3"/>
  <c r="B73" i="3"/>
  <c r="B74" i="3" l="1"/>
  <c r="A75" i="3"/>
  <c r="A72" i="6"/>
  <c r="B71" i="6"/>
  <c r="A362" i="1"/>
  <c r="A366" i="1" s="1"/>
  <c r="A370" i="1" s="1"/>
  <c r="F358" i="1"/>
  <c r="A72" i="4"/>
  <c r="B73" i="4"/>
  <c r="A374" i="1" l="1"/>
  <c r="F370" i="1"/>
  <c r="A73" i="6"/>
  <c r="B72" i="6"/>
  <c r="A76" i="3"/>
  <c r="B75" i="3"/>
  <c r="B74" i="4"/>
  <c r="A73" i="4"/>
  <c r="B73" i="6" l="1"/>
  <c r="A74" i="6"/>
  <c r="A74" i="4"/>
  <c r="B75" i="4"/>
  <c r="B76" i="3"/>
  <c r="A77" i="3"/>
  <c r="F374" i="1"/>
  <c r="A378" i="1"/>
  <c r="A382" i="1" l="1"/>
  <c r="F378" i="1"/>
  <c r="A78" i="3"/>
  <c r="B77" i="3"/>
  <c r="B76" i="4"/>
  <c r="A75" i="4"/>
  <c r="A75" i="6"/>
  <c r="B74" i="6"/>
  <c r="B78" i="3" l="1"/>
  <c r="A79" i="3"/>
  <c r="A76" i="4"/>
  <c r="B77" i="4"/>
  <c r="B75" i="6"/>
  <c r="A76" i="6"/>
  <c r="F382" i="1"/>
  <c r="A386" i="1"/>
  <c r="B76" i="6" l="1"/>
  <c r="A77" i="6"/>
  <c r="A390" i="1"/>
  <c r="F386" i="1"/>
  <c r="A77" i="4"/>
  <c r="B78" i="4"/>
  <c r="A80" i="3"/>
  <c r="B79" i="3"/>
  <c r="B80" i="3" l="1"/>
  <c r="A81" i="3"/>
  <c r="F390" i="1"/>
  <c r="A394" i="1"/>
  <c r="A78" i="6"/>
  <c r="B77" i="6"/>
  <c r="A78" i="4"/>
  <c r="B79" i="4"/>
  <c r="B80" i="4" l="1"/>
  <c r="A79" i="4"/>
  <c r="B78" i="6"/>
  <c r="A79" i="6"/>
  <c r="A398" i="1"/>
  <c r="F394" i="1"/>
  <c r="A82" i="3"/>
  <c r="B81" i="3"/>
  <c r="F398" i="1" l="1"/>
  <c r="A402" i="1"/>
  <c r="A80" i="6"/>
  <c r="B79" i="6"/>
  <c r="B82" i="3"/>
  <c r="A83" i="3"/>
  <c r="A80" i="4"/>
  <c r="B81" i="4"/>
  <c r="A81" i="4" l="1"/>
  <c r="B82" i="4"/>
  <c r="A84" i="3"/>
  <c r="B83" i="3"/>
  <c r="A406" i="1"/>
  <c r="F402" i="1"/>
  <c r="A81" i="6"/>
  <c r="B80" i="6"/>
  <c r="B81" i="6" l="1"/>
  <c r="A82" i="6"/>
  <c r="F406" i="1"/>
  <c r="A410" i="1"/>
  <c r="A414" i="1" s="1"/>
  <c r="B84" i="3"/>
  <c r="A85" i="3"/>
  <c r="A82" i="4"/>
  <c r="B83" i="4"/>
  <c r="B84" i="4" l="1"/>
  <c r="A83" i="4"/>
  <c r="A86" i="3"/>
  <c r="B85" i="3"/>
  <c r="A418" i="1"/>
  <c r="F414" i="1"/>
  <c r="B82" i="6"/>
  <c r="A83" i="6"/>
  <c r="B83" i="6" l="1"/>
  <c r="A84" i="6"/>
  <c r="B86" i="3"/>
  <c r="A87" i="3"/>
  <c r="F418" i="1"/>
  <c r="A422" i="1"/>
  <c r="A84" i="4"/>
  <c r="B85" i="4"/>
  <c r="A85" i="4" l="1"/>
  <c r="B86" i="4"/>
  <c r="A88" i="3"/>
  <c r="B87" i="3"/>
  <c r="B84" i="6"/>
  <c r="A85" i="6"/>
  <c r="F422" i="1"/>
  <c r="A426" i="1"/>
  <c r="A430" i="1" l="1"/>
  <c r="A434" i="1" s="1"/>
  <c r="F426" i="1"/>
  <c r="A86" i="6"/>
  <c r="B85" i="6"/>
  <c r="A86" i="4"/>
  <c r="B87" i="4"/>
  <c r="B88" i="3"/>
  <c r="A89" i="3"/>
  <c r="A90" i="3" l="1"/>
  <c r="B89" i="3"/>
  <c r="B86" i="6"/>
  <c r="A87" i="6"/>
  <c r="B88" i="4"/>
  <c r="A87" i="4"/>
  <c r="F434" i="1"/>
  <c r="A438" i="1"/>
  <c r="A88" i="4" l="1"/>
  <c r="B89" i="4"/>
  <c r="A88" i="6"/>
  <c r="B87" i="6"/>
  <c r="A442" i="1"/>
  <c r="A446" i="1" s="1"/>
  <c r="F438" i="1"/>
  <c r="B90" i="3"/>
  <c r="A91" i="3"/>
  <c r="A450" i="1" l="1"/>
  <c r="F446" i="1"/>
  <c r="A89" i="6"/>
  <c r="B88" i="6"/>
  <c r="A92" i="3"/>
  <c r="B91" i="3"/>
  <c r="A89" i="4"/>
  <c r="B90" i="4"/>
  <c r="B92" i="3" l="1"/>
  <c r="A93" i="3"/>
  <c r="B89" i="6"/>
  <c r="A90" i="6"/>
  <c r="A90" i="4"/>
  <c r="B91" i="4"/>
  <c r="A454" i="1"/>
  <c r="A458" i="1" s="1"/>
  <c r="F450" i="1"/>
  <c r="B92" i="4" l="1"/>
  <c r="A91" i="4"/>
  <c r="B90" i="6"/>
  <c r="A91" i="6"/>
  <c r="A462" i="1"/>
  <c r="A466" i="1" s="1"/>
  <c r="F458" i="1"/>
  <c r="A94" i="3"/>
  <c r="B93" i="3"/>
  <c r="B94" i="3" l="1"/>
  <c r="A95" i="3"/>
  <c r="A470" i="1"/>
  <c r="F466" i="1"/>
  <c r="B91" i="6"/>
  <c r="A92" i="6"/>
  <c r="A92" i="4"/>
  <c r="B93" i="4"/>
  <c r="B92" i="6" l="1"/>
  <c r="A93" i="6"/>
  <c r="A474" i="1"/>
  <c r="F470" i="1"/>
  <c r="A96" i="3"/>
  <c r="B95" i="3"/>
  <c r="A93" i="4"/>
  <c r="B94" i="4"/>
  <c r="F474" i="1" l="1"/>
  <c r="A478" i="1"/>
  <c r="A94" i="4"/>
  <c r="B95" i="4"/>
  <c r="A94" i="6"/>
  <c r="B93" i="6"/>
  <c r="B96" i="3"/>
  <c r="A97" i="3"/>
  <c r="B94" i="6" l="1"/>
  <c r="A95" i="6"/>
  <c r="A98" i="3"/>
  <c r="B97" i="3"/>
  <c r="F478" i="1"/>
  <c r="A482" i="1"/>
  <c r="B96" i="4"/>
  <c r="A95" i="4"/>
  <c r="A486" i="1" l="1"/>
  <c r="F482" i="1"/>
  <c r="A96" i="4"/>
  <c r="B97" i="4"/>
  <c r="B98" i="3"/>
  <c r="A99" i="3"/>
  <c r="A96" i="6"/>
  <c r="B95" i="6"/>
  <c r="A97" i="6" l="1"/>
  <c r="B96" i="6"/>
  <c r="A100" i="3"/>
  <c r="B99" i="3"/>
  <c r="A97" i="4"/>
  <c r="B98" i="4"/>
  <c r="A490" i="1"/>
  <c r="F486" i="1"/>
  <c r="A98" i="4" l="1"/>
  <c r="B99" i="4"/>
  <c r="F490" i="1"/>
  <c r="A494" i="1"/>
  <c r="B100" i="3"/>
  <c r="A101" i="3"/>
  <c r="B97" i="6"/>
  <c r="A98" i="6"/>
  <c r="A102" i="3" l="1"/>
  <c r="B101" i="3"/>
  <c r="B98" i="6"/>
  <c r="A99" i="6"/>
  <c r="B100" i="4"/>
  <c r="A99" i="4"/>
  <c r="F494" i="1"/>
  <c r="A498" i="1"/>
  <c r="A100" i="4" l="1"/>
  <c r="B101" i="4"/>
  <c r="B99" i="6"/>
  <c r="A100" i="6"/>
  <c r="A502" i="1"/>
  <c r="F498" i="1"/>
  <c r="B102" i="3"/>
  <c r="A103" i="3"/>
  <c r="A104" i="3" l="1"/>
  <c r="B103" i="3"/>
  <c r="B102" i="4"/>
  <c r="A101" i="4"/>
  <c r="A506" i="1"/>
  <c r="F502" i="1"/>
  <c r="B100" i="6"/>
  <c r="A101" i="6"/>
  <c r="F506" i="1" l="1"/>
  <c r="A510" i="1"/>
  <c r="A102" i="6"/>
  <c r="B101" i="6"/>
  <c r="A102" i="4"/>
  <c r="B103" i="4"/>
  <c r="B104" i="3"/>
  <c r="A105" i="3"/>
  <c r="B104" i="4" l="1"/>
  <c r="A103" i="4"/>
  <c r="F510" i="1"/>
  <c r="A514" i="1"/>
  <c r="A106" i="3"/>
  <c r="B105" i="3"/>
  <c r="B102" i="6"/>
  <c r="A103" i="6"/>
  <c r="B106" i="3" l="1"/>
  <c r="A107" i="3"/>
  <c r="A518" i="1"/>
  <c r="A522" i="1" s="1"/>
  <c r="A526" i="1" s="1"/>
  <c r="F514" i="1"/>
  <c r="A104" i="6"/>
  <c r="B103" i="6"/>
  <c r="A104" i="4"/>
  <c r="B105" i="4"/>
  <c r="A105" i="4" l="1"/>
  <c r="B106" i="4"/>
  <c r="A105" i="6"/>
  <c r="B104" i="6"/>
  <c r="A108" i="3"/>
  <c r="B107" i="3"/>
  <c r="B108" i="3" l="1"/>
  <c r="A109" i="3"/>
  <c r="B105" i="6"/>
  <c r="A106" i="6"/>
  <c r="A106" i="4"/>
  <c r="B107" i="4"/>
  <c r="B108" i="4" l="1"/>
  <c r="A107" i="4"/>
  <c r="A107" i="6"/>
  <c r="B106" i="6"/>
  <c r="A110" i="3"/>
  <c r="B109" i="3"/>
  <c r="B110" i="3" l="1"/>
  <c r="A111" i="3"/>
  <c r="B107" i="6"/>
  <c r="A108" i="6"/>
  <c r="A108" i="4"/>
  <c r="B109" i="4"/>
  <c r="A109" i="4" l="1"/>
  <c r="B110" i="4"/>
  <c r="B108" i="6"/>
  <c r="A109" i="6"/>
  <c r="A112" i="3"/>
  <c r="B111" i="3"/>
  <c r="B112" i="3" l="1"/>
  <c r="A113" i="3"/>
  <c r="A110" i="6"/>
  <c r="B109" i="6"/>
  <c r="A110" i="4"/>
  <c r="B111" i="4"/>
  <c r="B112" i="4" l="1"/>
  <c r="A111" i="4"/>
  <c r="B110" i="6"/>
  <c r="A111" i="6"/>
  <c r="A114" i="3"/>
  <c r="B113" i="3"/>
  <c r="A112" i="6" l="1"/>
  <c r="B111" i="6"/>
  <c r="B114" i="3"/>
  <c r="A115" i="3"/>
  <c r="A112" i="4"/>
  <c r="B113" i="4"/>
  <c r="A116" i="3" l="1"/>
  <c r="B115" i="3"/>
  <c r="A113" i="4"/>
  <c r="B114" i="4"/>
  <c r="A113" i="6"/>
  <c r="B112" i="6"/>
  <c r="A114" i="4" l="1"/>
  <c r="B115" i="4"/>
  <c r="B113" i="6"/>
  <c r="A114" i="6"/>
  <c r="B116" i="3"/>
  <c r="A117" i="3"/>
  <c r="A118" i="3" l="1"/>
  <c r="B117" i="3"/>
  <c r="A115" i="6"/>
  <c r="B114" i="6"/>
  <c r="B116" i="4"/>
  <c r="A115" i="4"/>
  <c r="A116" i="4" l="1"/>
  <c r="B117" i="4"/>
  <c r="A116" i="6"/>
  <c r="B115" i="6"/>
  <c r="B118" i="3"/>
  <c r="A119" i="3"/>
  <c r="B116" i="6" l="1"/>
  <c r="A117" i="6"/>
  <c r="B118" i="4"/>
  <c r="A117" i="4"/>
  <c r="A120" i="3"/>
  <c r="B119" i="3"/>
  <c r="B120" i="3" l="1"/>
  <c r="A121" i="3"/>
  <c r="A118" i="4"/>
  <c r="B119" i="4"/>
  <c r="B117" i="6"/>
  <c r="A118" i="6"/>
  <c r="A119" i="6" l="1"/>
  <c r="B118" i="6"/>
  <c r="B120" i="4"/>
  <c r="A119" i="4"/>
  <c r="A122" i="3"/>
  <c r="B121" i="3"/>
  <c r="B122" i="3" l="1"/>
  <c r="A123" i="3"/>
  <c r="A120" i="4"/>
  <c r="B121" i="4"/>
  <c r="A120" i="6"/>
  <c r="B119" i="6"/>
  <c r="B120" i="6" l="1"/>
  <c r="A121" i="6"/>
  <c r="A121" i="4"/>
  <c r="B122" i="4"/>
  <c r="A124" i="3"/>
  <c r="B123" i="3"/>
  <c r="B124" i="3" l="1"/>
  <c r="A125" i="3"/>
  <c r="B123" i="4"/>
  <c r="A122" i="4"/>
  <c r="B121" i="6"/>
  <c r="A122" i="6"/>
  <c r="A123" i="6" l="1"/>
  <c r="B122" i="6"/>
  <c r="B124" i="4"/>
  <c r="A123" i="4"/>
  <c r="A126" i="3"/>
  <c r="B125" i="3"/>
  <c r="B126" i="3" l="1"/>
  <c r="A127" i="3"/>
  <c r="A124" i="4"/>
  <c r="B125" i="4"/>
  <c r="A124" i="6"/>
  <c r="B123" i="6"/>
  <c r="A125" i="4" l="1"/>
  <c r="B126" i="4"/>
  <c r="A128" i="3"/>
  <c r="B127" i="3"/>
  <c r="B124" i="6"/>
  <c r="A125" i="6"/>
  <c r="B128" i="3" l="1"/>
  <c r="A129" i="3"/>
  <c r="A126" i="4"/>
  <c r="B127" i="4"/>
  <c r="B125" i="6"/>
  <c r="A126" i="6"/>
  <c r="B128" i="4" l="1"/>
  <c r="A127" i="4"/>
  <c r="A127" i="6"/>
  <c r="B126" i="6"/>
  <c r="A130" i="3"/>
  <c r="B129" i="3"/>
  <c r="B130" i="3" l="1"/>
  <c r="A131" i="3"/>
  <c r="A128" i="6"/>
  <c r="B127" i="6"/>
  <c r="A128" i="4"/>
  <c r="B129" i="4"/>
  <c r="A129" i="4" l="1"/>
  <c r="B130" i="4"/>
  <c r="B128" i="6"/>
  <c r="A129" i="6"/>
  <c r="A132" i="3"/>
  <c r="B131" i="3"/>
  <c r="B129" i="6" l="1"/>
  <c r="A130" i="6"/>
  <c r="B131" i="4"/>
  <c r="A130" i="4"/>
  <c r="B132" i="3"/>
  <c r="A133" i="3"/>
  <c r="B132" i="4" l="1"/>
  <c r="A131" i="4"/>
  <c r="A134" i="3"/>
  <c r="B133" i="3"/>
  <c r="A131" i="6"/>
  <c r="B130" i="6"/>
  <c r="A132" i="6" l="1"/>
  <c r="B131" i="6"/>
  <c r="B134" i="3"/>
  <c r="A135" i="3"/>
  <c r="A132" i="4"/>
  <c r="B133" i="4"/>
  <c r="A133" i="4" l="1"/>
  <c r="B134" i="4"/>
  <c r="A136" i="3"/>
  <c r="B135" i="3"/>
  <c r="B132" i="6"/>
  <c r="A133" i="6"/>
  <c r="B133" i="6" l="1"/>
  <c r="A134" i="6"/>
  <c r="B136" i="3"/>
  <c r="A137" i="3"/>
  <c r="A134" i="4"/>
  <c r="B135" i="4"/>
  <c r="B136" i="4" l="1"/>
  <c r="A135" i="4"/>
  <c r="A138" i="3"/>
  <c r="B137" i="3"/>
  <c r="A135" i="6"/>
  <c r="B134" i="6"/>
  <c r="B138" i="3" l="1"/>
  <c r="A139" i="3"/>
  <c r="A136" i="6"/>
  <c r="B135" i="6"/>
  <c r="A136" i="4"/>
  <c r="B137" i="4"/>
  <c r="A137" i="4" l="1"/>
  <c r="B138" i="4"/>
  <c r="B136" i="6"/>
  <c r="A137" i="6"/>
  <c r="A140" i="3"/>
  <c r="B139" i="3"/>
  <c r="B140" i="3" l="1"/>
  <c r="A141" i="3"/>
  <c r="B137" i="6"/>
  <c r="A138" i="6"/>
  <c r="A138" i="4"/>
  <c r="B139" i="4"/>
  <c r="B140" i="4" l="1"/>
  <c r="A139" i="4"/>
  <c r="A139" i="6"/>
  <c r="B138" i="6"/>
  <c r="A142" i="3"/>
  <c r="B141" i="3"/>
  <c r="B142" i="3" l="1"/>
  <c r="A143" i="3"/>
  <c r="A140" i="6"/>
  <c r="B139" i="6"/>
  <c r="A140" i="4"/>
  <c r="B141" i="4"/>
  <c r="A141" i="4" l="1"/>
  <c r="B142" i="4"/>
  <c r="B140" i="6"/>
  <c r="A141" i="6"/>
  <c r="A144" i="3"/>
  <c r="B143" i="3"/>
  <c r="B144" i="3" l="1"/>
  <c r="A145" i="3"/>
  <c r="B141" i="6"/>
  <c r="A142" i="6"/>
  <c r="A142" i="4"/>
  <c r="B143" i="4"/>
  <c r="B144" i="4" l="1"/>
  <c r="A143" i="4"/>
  <c r="A143" i="6"/>
  <c r="B142" i="6"/>
  <c r="A146" i="3"/>
  <c r="B145" i="3"/>
  <c r="B146" i="3" l="1"/>
  <c r="A147" i="3"/>
  <c r="A144" i="6"/>
  <c r="B143" i="6"/>
  <c r="A144" i="4"/>
  <c r="B145" i="4"/>
  <c r="A145" i="4" l="1"/>
  <c r="B146" i="4"/>
  <c r="B144" i="6"/>
  <c r="A145" i="6"/>
  <c r="A148" i="3"/>
  <c r="B147" i="3"/>
  <c r="B148" i="3" l="1"/>
  <c r="A149" i="3"/>
  <c r="B145" i="6"/>
  <c r="A146" i="6"/>
  <c r="B147" i="4"/>
  <c r="A146" i="4"/>
  <c r="B148" i="4" l="1"/>
  <c r="A147" i="4"/>
  <c r="A147" i="6"/>
  <c r="B146" i="6"/>
  <c r="A150" i="3"/>
  <c r="B149" i="3"/>
  <c r="A148" i="6" l="1"/>
  <c r="B147" i="6"/>
  <c r="B150" i="3"/>
  <c r="A151" i="3"/>
  <c r="A148" i="4"/>
  <c r="B149" i="4"/>
  <c r="A149" i="4" l="1"/>
  <c r="B150" i="4"/>
  <c r="A152" i="3"/>
  <c r="B151" i="3"/>
  <c r="B148" i="6"/>
  <c r="A149" i="6"/>
  <c r="B149" i="6" l="1"/>
  <c r="A150" i="6"/>
  <c r="A150" i="4"/>
  <c r="B151" i="4"/>
  <c r="B152" i="3"/>
  <c r="A153" i="3"/>
  <c r="A154" i="3" l="1"/>
  <c r="B153" i="3"/>
  <c r="A151" i="6"/>
  <c r="B150" i="6"/>
  <c r="B152" i="4"/>
  <c r="A151" i="4"/>
  <c r="A152" i="4" l="1"/>
  <c r="B153" i="4"/>
  <c r="A152" i="6"/>
  <c r="B151" i="6"/>
  <c r="B154" i="3"/>
  <c r="A155" i="3"/>
  <c r="A156" i="3" l="1"/>
  <c r="B155" i="3"/>
  <c r="A153" i="4"/>
  <c r="B154" i="4"/>
  <c r="B152" i="6"/>
  <c r="A153" i="6"/>
  <c r="B153" i="6" l="1"/>
  <c r="A154" i="6"/>
  <c r="B155" i="4"/>
  <c r="A154" i="4"/>
  <c r="B156" i="3"/>
  <c r="A157" i="3"/>
  <c r="A158" i="3" l="1"/>
  <c r="B157" i="3"/>
  <c r="B156" i="4"/>
  <c r="A155" i="4"/>
  <c r="A155" i="6"/>
  <c r="B154" i="6"/>
  <c r="A156" i="6" l="1"/>
  <c r="B156" i="6" s="1"/>
  <c r="B155" i="6"/>
  <c r="A156" i="4"/>
  <c r="B157" i="4"/>
  <c r="B158" i="3"/>
  <c r="A159" i="3"/>
  <c r="A157" i="4" l="1"/>
  <c r="B158" i="4"/>
  <c r="A160" i="3"/>
  <c r="B159" i="3"/>
  <c r="B160" i="3" l="1"/>
  <c r="A161" i="3"/>
  <c r="A158" i="4"/>
  <c r="B159" i="4"/>
  <c r="B160" i="4" l="1"/>
  <c r="A159" i="4"/>
  <c r="A162" i="3"/>
  <c r="B161" i="3"/>
  <c r="B162" i="3" l="1"/>
  <c r="A163" i="3"/>
  <c r="A160" i="4"/>
  <c r="B161" i="4"/>
  <c r="A161" i="4" l="1"/>
  <c r="B162" i="4"/>
  <c r="A164" i="3"/>
  <c r="B163" i="3"/>
  <c r="B164" i="3" l="1"/>
  <c r="A165" i="3"/>
  <c r="A162" i="4"/>
  <c r="B163" i="4"/>
  <c r="A166" i="3" l="1"/>
  <c r="B165" i="3"/>
  <c r="B164" i="4"/>
  <c r="A163" i="4"/>
  <c r="A164" i="4" l="1"/>
  <c r="B165" i="4"/>
  <c r="B166" i="3"/>
  <c r="A167" i="3"/>
  <c r="A168" i="3" l="1"/>
  <c r="B167" i="3"/>
  <c r="A165" i="4"/>
  <c r="B166" i="4"/>
  <c r="B167" i="4" l="1"/>
  <c r="A166" i="4"/>
  <c r="B168" i="3"/>
  <c r="A169" i="3"/>
  <c r="A170" i="3" l="1"/>
  <c r="B169" i="3"/>
  <c r="B168" i="4"/>
  <c r="A167" i="4"/>
  <c r="A168" i="4" l="1"/>
  <c r="B169" i="4"/>
  <c r="B170" i="3"/>
  <c r="A171" i="3"/>
  <c r="A172" i="3" l="1"/>
  <c r="B171" i="3"/>
  <c r="A169" i="4"/>
  <c r="B170" i="4"/>
  <c r="B171" i="4" l="1"/>
  <c r="A170" i="4"/>
  <c r="B172" i="3"/>
  <c r="A173" i="3"/>
  <c r="A174" i="3" l="1"/>
  <c r="B173" i="3"/>
  <c r="B172" i="4"/>
  <c r="A171" i="4"/>
  <c r="A172" i="4" l="1"/>
  <c r="B173" i="4"/>
  <c r="B174" i="3"/>
  <c r="A175" i="3"/>
  <c r="A176" i="3" l="1"/>
  <c r="B175" i="3"/>
  <c r="A173" i="4"/>
  <c r="B174" i="4"/>
  <c r="A174" i="4" l="1"/>
  <c r="B175" i="4"/>
  <c r="B176" i="3"/>
  <c r="A177" i="3"/>
  <c r="A178" i="3" l="1"/>
  <c r="B177" i="3"/>
  <c r="B176" i="4"/>
  <c r="A175" i="4"/>
  <c r="A176" i="4" l="1"/>
  <c r="B177" i="4"/>
  <c r="B178" i="3"/>
  <c r="A179" i="3"/>
  <c r="A177" i="4" l="1"/>
  <c r="B178" i="4"/>
  <c r="A180" i="3"/>
  <c r="B179" i="3"/>
  <c r="B180" i="3" l="1"/>
  <c r="A181" i="3"/>
  <c r="A178" i="4"/>
  <c r="B179" i="4"/>
  <c r="B180" i="4" l="1"/>
  <c r="A179" i="4"/>
  <c r="A182" i="3"/>
  <c r="B181" i="3"/>
  <c r="B182" i="3" l="1"/>
  <c r="A183" i="3"/>
  <c r="A180" i="4"/>
  <c r="B181" i="4"/>
  <c r="A181" i="4" l="1"/>
  <c r="B182" i="4"/>
  <c r="A184" i="3"/>
  <c r="B183" i="3"/>
  <c r="A182" i="4" l="1"/>
  <c r="B183" i="4"/>
  <c r="B184" i="3"/>
  <c r="A185" i="3"/>
  <c r="B184" i="4" l="1"/>
  <c r="A183" i="4"/>
  <c r="A186" i="3"/>
  <c r="B185" i="3"/>
  <c r="B186" i="3" l="1"/>
  <c r="A187" i="3"/>
  <c r="A184" i="4"/>
  <c r="B185" i="4"/>
  <c r="A185" i="4" l="1"/>
  <c r="B186" i="4"/>
  <c r="A188" i="3"/>
  <c r="B187" i="3"/>
  <c r="B188" i="3" l="1"/>
  <c r="A189" i="3"/>
  <c r="A186" i="4"/>
  <c r="B187" i="4"/>
  <c r="B188" i="4" l="1"/>
  <c r="A187" i="4"/>
  <c r="A190" i="3"/>
  <c r="B189" i="3"/>
  <c r="A191" i="3" l="1"/>
  <c r="B190" i="3"/>
  <c r="A188" i="4"/>
  <c r="B189" i="4"/>
  <c r="A189" i="4" l="1"/>
  <c r="B190" i="4"/>
  <c r="A192" i="3"/>
  <c r="B191" i="3"/>
  <c r="A190" i="4" l="1"/>
  <c r="B191" i="4"/>
  <c r="B192" i="3"/>
  <c r="A193" i="3"/>
  <c r="A194" i="3" l="1"/>
  <c r="B193" i="3"/>
  <c r="B192" i="4"/>
  <c r="A191" i="4"/>
  <c r="A192" i="4" l="1"/>
  <c r="B193" i="4"/>
  <c r="B194" i="3"/>
  <c r="A195" i="3"/>
  <c r="A196" i="3" l="1"/>
  <c r="B195" i="3"/>
  <c r="A193" i="4"/>
  <c r="B194" i="4"/>
  <c r="A194" i="4" l="1"/>
  <c r="B195" i="4"/>
  <c r="B196" i="3"/>
  <c r="A197" i="3"/>
  <c r="B196" i="4" l="1"/>
  <c r="A195" i="4"/>
  <c r="A198" i="3"/>
  <c r="B197" i="3"/>
  <c r="A199" i="3" l="1"/>
  <c r="B198" i="3"/>
  <c r="A196" i="4"/>
  <c r="B197" i="4"/>
  <c r="A197" i="4" l="1"/>
  <c r="B198" i="4"/>
  <c r="A200" i="3"/>
  <c r="B199" i="3"/>
  <c r="B200" i="3" l="1"/>
  <c r="A201" i="3"/>
  <c r="A198" i="4"/>
  <c r="B199" i="4"/>
  <c r="B200" i="4" l="1"/>
  <c r="A199" i="4"/>
  <c r="A202" i="3"/>
  <c r="B201" i="3"/>
  <c r="B202" i="3" l="1"/>
  <c r="A203" i="3"/>
  <c r="A200" i="4"/>
  <c r="B201" i="4"/>
  <c r="A201" i="4" l="1"/>
  <c r="B202" i="4"/>
  <c r="A204" i="3"/>
  <c r="B203" i="3"/>
  <c r="A202" i="4" l="1"/>
  <c r="B203" i="4"/>
  <c r="B204" i="3"/>
  <c r="A205" i="3"/>
  <c r="A206" i="3" l="1"/>
  <c r="B205" i="3"/>
  <c r="B204" i="4"/>
  <c r="A203" i="4"/>
  <c r="A204" i="4" l="1"/>
  <c r="B205" i="4"/>
  <c r="B206" i="3"/>
  <c r="A207" i="3"/>
  <c r="A208" i="3" l="1"/>
  <c r="B207" i="3"/>
  <c r="A205" i="4"/>
  <c r="B206" i="4"/>
  <c r="A206" i="4" l="1"/>
  <c r="B207" i="4"/>
  <c r="B208" i="3"/>
  <c r="A209" i="3"/>
  <c r="A210" i="3" l="1"/>
  <c r="B209" i="3"/>
  <c r="B208" i="4"/>
  <c r="A207" i="4"/>
  <c r="A208" i="4" l="1"/>
  <c r="B209" i="4"/>
  <c r="B210" i="3"/>
  <c r="A211" i="3"/>
  <c r="A212" i="3" l="1"/>
  <c r="B211" i="3"/>
  <c r="A209" i="4"/>
  <c r="B210" i="4"/>
  <c r="A210" i="4" l="1"/>
  <c r="B211" i="4"/>
  <c r="B212" i="3"/>
  <c r="A213" i="3"/>
  <c r="A214" i="3" l="1"/>
  <c r="B213" i="3"/>
  <c r="B212" i="4"/>
  <c r="A211" i="4"/>
  <c r="A212" i="4" l="1"/>
  <c r="B213" i="4"/>
  <c r="B214" i="3"/>
  <c r="A215" i="3"/>
  <c r="A216" i="3" l="1"/>
  <c r="B215" i="3"/>
  <c r="A213" i="4"/>
  <c r="B214" i="4"/>
  <c r="A214" i="4" l="1"/>
  <c r="B215" i="4"/>
  <c r="B216" i="3"/>
  <c r="A217" i="3"/>
  <c r="B216" i="4" l="1"/>
  <c r="A215" i="4"/>
  <c r="A218" i="3"/>
  <c r="B217" i="3"/>
  <c r="B218" i="3" l="1"/>
  <c r="A219" i="3"/>
  <c r="A216" i="4"/>
  <c r="B217" i="4"/>
  <c r="A217" i="4" l="1"/>
  <c r="B218" i="4"/>
  <c r="A220" i="3"/>
  <c r="B219" i="3"/>
  <c r="A218" i="4" l="1"/>
  <c r="B219" i="4"/>
  <c r="B220" i="3"/>
  <c r="A221" i="3"/>
  <c r="A222" i="3" l="1"/>
  <c r="B221" i="3"/>
  <c r="B220" i="4"/>
  <c r="A219" i="4"/>
  <c r="A220" i="4" l="1"/>
  <c r="B221" i="4"/>
  <c r="A223" i="3"/>
  <c r="B222" i="3"/>
  <c r="A221" i="4" l="1"/>
  <c r="B222" i="4"/>
  <c r="A224" i="3"/>
  <c r="B223" i="3"/>
  <c r="A222" i="4" l="1"/>
  <c r="B223" i="4"/>
  <c r="B224" i="3"/>
  <c r="A225" i="3"/>
  <c r="A226" i="3" l="1"/>
  <c r="B225" i="3"/>
  <c r="B224" i="4"/>
  <c r="A223" i="4"/>
  <c r="B225" i="4" l="1"/>
  <c r="A224" i="4"/>
  <c r="B226" i="3"/>
  <c r="A227" i="3"/>
  <c r="A228" i="3" l="1"/>
  <c r="B227" i="3"/>
  <c r="A225" i="4"/>
  <c r="B226" i="4"/>
  <c r="A226" i="4" l="1"/>
  <c r="B227" i="4"/>
  <c r="A229" i="3"/>
  <c r="B228" i="3"/>
  <c r="B228" i="4" l="1"/>
  <c r="A227" i="4"/>
  <c r="A230" i="3"/>
  <c r="B229" i="3"/>
  <c r="B230" i="3" l="1"/>
  <c r="A231" i="3"/>
  <c r="A228" i="4"/>
  <c r="B229" i="4"/>
  <c r="A232" i="3" l="1"/>
  <c r="B231" i="3"/>
  <c r="A229" i="4"/>
  <c r="B230" i="4"/>
  <c r="A230" i="4" l="1"/>
  <c r="B231" i="4"/>
  <c r="B232" i="3"/>
  <c r="A233" i="3"/>
  <c r="A234" i="3" l="1"/>
  <c r="B233" i="3"/>
  <c r="B232" i="4"/>
  <c r="A231" i="4"/>
  <c r="A232" i="4" l="1"/>
  <c r="B233" i="4"/>
  <c r="B234" i="3"/>
  <c r="A235" i="3"/>
  <c r="A236" i="3" l="1"/>
  <c r="B235" i="3"/>
  <c r="A233" i="4"/>
  <c r="B234" i="4"/>
  <c r="A234" i="4" l="1"/>
  <c r="B235" i="4"/>
  <c r="B236" i="3"/>
  <c r="A237" i="3"/>
  <c r="A238" i="3" l="1"/>
  <c r="B237" i="3"/>
  <c r="B236" i="4"/>
  <c r="A235" i="4"/>
  <c r="B237" i="4" l="1"/>
  <c r="A236" i="4"/>
  <c r="A239" i="3"/>
  <c r="B238" i="3"/>
  <c r="A240" i="3" l="1"/>
  <c r="B239" i="3"/>
  <c r="A237" i="4"/>
  <c r="B238" i="4"/>
  <c r="A238" i="4" l="1"/>
  <c r="B239" i="4"/>
  <c r="A241" i="3"/>
  <c r="B240" i="3"/>
  <c r="A242" i="3" l="1"/>
  <c r="B241" i="3"/>
  <c r="B240" i="4"/>
  <c r="A239" i="4"/>
  <c r="A240" i="4" l="1"/>
  <c r="B241" i="4"/>
  <c r="B242" i="3"/>
  <c r="A243" i="3"/>
  <c r="A244" i="3" l="1"/>
  <c r="B243" i="3"/>
  <c r="A241" i="4"/>
  <c r="B242" i="4"/>
  <c r="A242" i="4" l="1"/>
  <c r="B243" i="4"/>
  <c r="A245" i="3"/>
  <c r="B244" i="3"/>
  <c r="A246" i="3" l="1"/>
  <c r="B245" i="3"/>
  <c r="B244" i="4"/>
  <c r="A243" i="4"/>
  <c r="A244" i="4" l="1"/>
  <c r="B245" i="4"/>
  <c r="B246" i="3"/>
  <c r="A247" i="3"/>
  <c r="A248" i="3" l="1"/>
  <c r="B247" i="3"/>
  <c r="A245" i="4"/>
  <c r="B246" i="4"/>
  <c r="A246" i="4" l="1"/>
  <c r="B247" i="4"/>
  <c r="B248" i="3"/>
  <c r="A249" i="3"/>
  <c r="B249" i="3" l="1"/>
  <c r="A250" i="3"/>
  <c r="B248" i="4"/>
  <c r="A247" i="4"/>
  <c r="A248" i="4" l="1"/>
  <c r="B249" i="4"/>
  <c r="A251" i="3"/>
  <c r="B251" i="3" s="1"/>
  <c r="B250" i="3"/>
  <c r="A249" i="4" l="1"/>
  <c r="B250" i="4"/>
  <c r="A250" i="4" l="1"/>
  <c r="B251" i="4"/>
  <c r="B252" i="4" l="1"/>
  <c r="A251" i="4"/>
  <c r="B253" i="4" l="1"/>
  <c r="A252" i="4"/>
  <c r="A253" i="4" l="1"/>
  <c r="B254" i="4"/>
  <c r="A254" i="4" l="1"/>
  <c r="B255" i="4"/>
  <c r="B256" i="4" l="1"/>
  <c r="A255" i="4"/>
  <c r="A256" i="4" l="1"/>
  <c r="B257" i="4"/>
  <c r="A257" i="4" s="1"/>
</calcChain>
</file>

<file path=xl/sharedStrings.xml><?xml version="1.0" encoding="utf-8"?>
<sst xmlns="http://schemas.openxmlformats.org/spreadsheetml/2006/main" count="1959" uniqueCount="834">
  <si>
    <t>Code (Hex)</t>
  </si>
  <si>
    <t>Name</t>
  </si>
  <si>
    <t>1</t>
  </si>
  <si>
    <t>fc_read_resp</t>
  </si>
  <si>
    <t>response code</t>
  </si>
  <si>
    <t>Response</t>
  </si>
  <si>
    <t>Address</t>
  </si>
  <si>
    <t>Data ...</t>
  </si>
  <si>
    <t>CRC</t>
  </si>
  <si>
    <t>fc_error_resp</t>
  </si>
  <si>
    <t>Error Packet</t>
  </si>
  <si>
    <t>...</t>
  </si>
  <si>
    <t>Returns a variable number of errors, up to 8. For more details see “FC Errors” tab</t>
  </si>
  <si>
    <t>RTCC</t>
  </si>
  <si>
    <t>Error Code</t>
  </si>
  <si>
    <t>Error Specifier</t>
  </si>
  <si>
    <t>READ_ERROR</t>
  </si>
  <si>
    <t>Request</t>
  </si>
  <si>
    <t>Requests up to 8 errors from the FC</t>
  </si>
  <si>
    <t>response: see fc_error_resp</t>
  </si>
  <si>
    <t>WRITE</t>
  </si>
  <si>
    <t>no response</t>
  </si>
  <si>
    <t>Data...</t>
  </si>
  <si>
    <t xml:space="preserve">Write to Flight Computer Memory </t>
  </si>
  <si>
    <t>(Special Behavior if writing to Safe Mode, RTCC, or Salt)</t>
  </si>
  <si>
    <t>READ</t>
  </si>
  <si>
    <t>Length</t>
  </si>
  <si>
    <t>Read [Length] bytes from Flight Computer Memory at [Address]</t>
  </si>
  <si>
    <t>response: see fc_read_resp</t>
  </si>
  <si>
    <t>EXECUTE_SCRIPT</t>
  </si>
  <si>
    <t>Flash vAddress</t>
  </si>
  <si>
    <t>Executes the script located at a specified address (virtual) in flash storage</t>
  </si>
  <si>
    <t>stop_script</t>
  </si>
  <si>
    <t>Mark the termination of a script (only for use in scripts)</t>
  </si>
  <si>
    <t>WRITE_VFLASH</t>
  </si>
  <si>
    <t>Write a variable length of data to a specified address (virtual) in flash storage</t>
  </si>
  <si>
    <t>READ_VFLASH</t>
  </si>
  <si>
    <t>Read [Length] bytes from flash storage at a specified address (virtual) in flash storage</t>
  </si>
  <si>
    <t>response: see fc_read_flash_resp</t>
  </si>
  <si>
    <t>write_flash</t>
  </si>
  <si>
    <t>Flash Address (non virtual)</t>
  </si>
  <si>
    <r>
      <t xml:space="preserve">Write data to flash storage, at a specified non-virtual address. </t>
    </r>
    <r>
      <rPr>
        <b/>
        <sz val="10"/>
        <rFont val="Arial"/>
        <family val="2"/>
      </rPr>
      <t>Do not use for regular operations</t>
    </r>
  </si>
  <si>
    <t>read_flash</t>
  </si>
  <si>
    <r>
      <t xml:space="preserve">Read data from flash storage, at a specified non-virtual address. </t>
    </r>
    <r>
      <rPr>
        <b/>
        <sz val="10"/>
        <rFont val="Arial"/>
        <family val="2"/>
      </rPr>
      <t>Do not use for regular operations</t>
    </r>
  </si>
  <si>
    <t>fc_read_flash_resp</t>
  </si>
  <si>
    <t>C</t>
  </si>
  <si>
    <t>Flash Address (type varies)</t>
  </si>
  <si>
    <t>Response code for read_flash, read_vflash, and read_program</t>
  </si>
  <si>
    <t>delay</t>
  </si>
  <si>
    <t>Delay ( * 5 ms)</t>
  </si>
  <si>
    <t>Delay a specified number of milliseconds (increments of 5) before executing the next item in a script.</t>
  </si>
  <si>
    <t>READ_PACKET_DATA</t>
  </si>
  <si>
    <t>multi response</t>
  </si>
  <si>
    <t>low_rtcc</t>
  </si>
  <si>
    <t>high_rtcc</t>
  </si>
  <si>
    <t>Read all of the HSKP packets between 2 time periods. Uses multi-packet if configured (program memory)</t>
  </si>
  <si>
    <t>response: see fc_return_packet_data (0x30)</t>
  </si>
  <si>
    <t>READ_PACKET_COUNT</t>
  </si>
  <si>
    <r>
      <t xml:space="preserve">Request </t>
    </r>
    <r>
      <rPr>
        <i/>
        <sz val="10"/>
        <rFont val="Arial"/>
        <family val="2"/>
      </rPr>
      <t>with response</t>
    </r>
  </si>
  <si>
    <t>Queries the number of HSKP, and either return that value or save to a location in memory</t>
  </si>
  <si>
    <r>
      <t xml:space="preserve">Request </t>
    </r>
    <r>
      <rPr>
        <i/>
        <sz val="10"/>
        <rFont val="Arial"/>
        <family val="2"/>
      </rPr>
      <t>save to memory pointer</t>
    </r>
  </si>
  <si>
    <t>F</t>
  </si>
  <si>
    <t>Memory Address</t>
  </si>
  <si>
    <t>response: see fc_return_packet_count (0x31)</t>
  </si>
  <si>
    <t>unused</t>
  </si>
  <si>
    <t>PWR1_WRITE</t>
  </si>
  <si>
    <t>Write to the r/w section of the power board's memory map (see Power Board Memory tab)</t>
  </si>
  <si>
    <t>PWR1_READ</t>
  </si>
  <si>
    <t>Read from RD or RW section of the power board's memory map</t>
  </si>
  <si>
    <t>Response: see pwr1_return</t>
  </si>
  <si>
    <t>PWR1_RESET</t>
  </si>
  <si>
    <t>Reset power board</t>
  </si>
  <si>
    <t>pwr1_return</t>
  </si>
  <si>
    <t>request OP</t>
  </si>
  <si>
    <t>request CRC</t>
  </si>
  <si>
    <t>Response code for pwr_read</t>
  </si>
  <si>
    <t>pwr1_error</t>
  </si>
  <si>
    <t>error</t>
  </si>
  <si>
    <t>response if error code</t>
  </si>
  <si>
    <t>PWR2_WRITE</t>
  </si>
  <si>
    <t>PWR2_READ</t>
  </si>
  <si>
    <t>Response: see pwr2_return</t>
  </si>
  <si>
    <t>PWR2_RESET</t>
  </si>
  <si>
    <t>pwr2_return</t>
  </si>
  <si>
    <t>Desc</t>
  </si>
  <si>
    <t>pwr2_error</t>
  </si>
  <si>
    <t>RESET_WD_REBOOT</t>
  </si>
  <si>
    <t>Send a pulse to the watchdog, to postpone the next periodic FC reboot to happen in 2 hours</t>
  </si>
  <si>
    <t>READ_EEPROM</t>
  </si>
  <si>
    <t>EEPROM address</t>
  </si>
  <si>
    <t>Reads from the flight computer's EEPROM</t>
  </si>
  <si>
    <t>WRITE_EEPROM</t>
  </si>
  <si>
    <t>SET_EEPROM</t>
  </si>
  <si>
    <t>Mask</t>
  </si>
  <si>
    <t>Sets bits at a location in EEPROM by “OR”ing the existing value with a specified mask</t>
  </si>
  <si>
    <t>CLEAR_EEPROM</t>
  </si>
  <si>
    <t>Clears specific bits at a location in EEPROM by “AND”ing the existing value with the complement of a specified mask</t>
  </si>
  <si>
    <t>RESCHEDULE_COMMAND</t>
  </si>
  <si>
    <r>
      <t>Request</t>
    </r>
    <r>
      <rPr>
        <b/>
        <i/>
        <sz val="10"/>
        <rFont val="Arial"/>
        <family val="2"/>
      </rPr>
      <t xml:space="preserve"> </t>
    </r>
    <r>
      <rPr>
        <i/>
        <sz val="10"/>
        <rFont val="Arial"/>
        <family val="2"/>
      </rPr>
      <t>relative to current schedule time</t>
    </r>
  </si>
  <si>
    <t>Schedule Entry vAddress</t>
  </si>
  <si>
    <t>Year</t>
  </si>
  <si>
    <t>Month</t>
  </si>
  <si>
    <t>Date</t>
  </si>
  <si>
    <t>Hour</t>
  </si>
  <si>
    <t>Minute</t>
  </si>
  <si>
    <t>Second</t>
  </si>
  <si>
    <t>New Script Address</t>
  </si>
  <si>
    <t>Reschedule an existing entry in the FC's scheduler, and also change the script pointer. See RESCHEDULE for reschedule mode explanations</t>
  </si>
  <si>
    <r>
      <t>Request</t>
    </r>
    <r>
      <rPr>
        <b/>
        <i/>
        <sz val="10"/>
        <rFont val="Arial"/>
        <family val="2"/>
      </rPr>
      <t xml:space="preserve"> </t>
    </r>
    <r>
      <rPr>
        <i/>
        <sz val="10"/>
        <rFont val="Arial"/>
        <family val="2"/>
      </rPr>
      <t>relative to rtcc</t>
    </r>
  </si>
  <si>
    <t>3D</t>
  </si>
  <si>
    <t>Minute | 0x80</t>
  </si>
  <si>
    <r>
      <t xml:space="preserve">Request </t>
    </r>
    <r>
      <rPr>
        <i/>
        <sz val="10"/>
        <rFont val="Arial"/>
        <family val="2"/>
      </rPr>
      <t>to fixed time</t>
    </r>
  </si>
  <si>
    <t>Hour | 0x80</t>
  </si>
  <si>
    <t>SET_STALE</t>
  </si>
  <si>
    <t>Sets a schedule entry to stale</t>
  </si>
  <si>
    <t>COPY_VFLASH</t>
  </si>
  <si>
    <t>Source vAddress</t>
  </si>
  <si>
    <t>Destination vAddress</t>
  </si>
  <si>
    <t>Copies a range of data from one vflash address into another</t>
  </si>
  <si>
    <t>RANGE_MODE</t>
  </si>
  <si>
    <t>Count</t>
  </si>
  <si>
    <t>Delay</t>
  </si>
  <si>
    <t>Broadcasts Range_Mode packets, delaying [Delay] ms between broadcasts, and sending a total of [Count] packets</t>
  </si>
  <si>
    <r>
      <t xml:space="preserve">Response </t>
    </r>
    <r>
      <rPr>
        <i/>
        <sz val="10"/>
        <rFont val="Arial"/>
        <family val="2"/>
      </rPr>
      <t>range mode packet</t>
    </r>
  </si>
  <si>
    <t>Range Sigil ...</t>
  </si>
  <si>
    <t>Range Timestamp (str) ...</t>
  </si>
  <si>
    <t>Counter ...</t>
  </si>
  <si>
    <t>Greeting ...</t>
  </si>
  <si>
    <t>PA string</t>
  </si>
  <si>
    <t>check_power</t>
  </si>
  <si>
    <t>perform power checks on both power boards using Safe Mode threshold values, unless override program constant is set. For use in scripts, for early termination if conditions aren't met</t>
  </si>
  <si>
    <t>check_sips_panic</t>
  </si>
  <si>
    <t>perform power checks to ensure SIPS panic has not gone off, unless override program constant is set. For use in scripts, for early termination if conditions aren't met.</t>
  </si>
  <si>
    <t>RESET_MAIN_POWER</t>
  </si>
  <si>
    <t>Force the watchdog to initiate a MAIN_POWER_RESET</t>
  </si>
  <si>
    <t>GPIO_DEPLOY</t>
  </si>
  <si>
    <r>
      <t xml:space="preserve">Request </t>
    </r>
    <r>
      <rPr>
        <i/>
        <sz val="10"/>
        <rFont val="Arial"/>
        <family val="2"/>
      </rPr>
      <t>antenna deployment</t>
    </r>
  </si>
  <si>
    <t>CMD</t>
  </si>
  <si>
    <t>For use for deploying stacer or antennas using GPIOs, to handle more accurate timing as well as incrementing of counters</t>
  </si>
  <si>
    <r>
      <t xml:space="preserve">CMD </t>
    </r>
    <r>
      <rPr>
        <i/>
        <sz val="10"/>
        <rFont val="Arial"/>
        <family val="2"/>
      </rPr>
      <t>antenna deployment</t>
    </r>
  </si>
  <si>
    <t>First 4 bits: 0x1 for VU1, 0x2 for VU2</t>
  </si>
  <si>
    <t>Last 4 bits: 0x01 for on, 0x00 for off</t>
  </si>
  <si>
    <r>
      <t>Request</t>
    </r>
    <r>
      <rPr>
        <sz val="10"/>
        <rFont val="Arial"/>
        <family val="2"/>
      </rPr>
      <t xml:space="preserve"> </t>
    </r>
    <r>
      <rPr>
        <i/>
        <sz val="10"/>
        <rFont val="Arial"/>
        <family val="2"/>
      </rPr>
      <t>stacer deployment</t>
    </r>
  </si>
  <si>
    <t>2D</t>
  </si>
  <si>
    <t>delay (ms)</t>
  </si>
  <si>
    <r>
      <t xml:space="preserve">CMD </t>
    </r>
    <r>
      <rPr>
        <i/>
        <sz val="10"/>
        <rFont val="Arial"/>
        <family val="2"/>
      </rPr>
      <t>stacer deployment</t>
    </r>
  </si>
  <si>
    <t>0x30: 5V Stacer Deploy, 0x40: 9V Stacer Deploy</t>
  </si>
  <si>
    <t>fc_return_packet</t>
  </si>
  <si>
    <t>FC HSKP Packet ...</t>
  </si>
  <si>
    <t>Return a HSKP packet, or multiple if the corresponding location of program memory is configured. See the [HSKP Packets] tab for more information</t>
  </si>
  <si>
    <r>
      <t xml:space="preserve">Response </t>
    </r>
    <r>
      <rPr>
        <i/>
        <sz val="10"/>
        <rFont val="Arial"/>
        <family val="2"/>
      </rPr>
      <t>multi packet</t>
    </r>
  </si>
  <si>
    <t>FC HSKP Packet (if x3)</t>
  </si>
  <si>
    <t>fc_return_packet_count</t>
  </si>
  <si>
    <t>Packet Count</t>
  </si>
  <si>
    <t>Return the number of packets in the HSKP filesystem between two time periods</t>
  </si>
  <si>
    <t>fc_nack</t>
  </si>
  <si>
    <t>REFORMAT_FILESYSTEM</t>
  </si>
  <si>
    <r>
      <t xml:space="preserve">Request </t>
    </r>
    <r>
      <rPr>
        <i/>
        <sz val="10"/>
        <rFont val="Arial"/>
        <family val="2"/>
      </rPr>
      <t>hskp reformat</t>
    </r>
  </si>
  <si>
    <t>By default, reformat the HSKP filesystem with incrementing timestamps.</t>
  </si>
  <si>
    <r>
      <t xml:space="preserve">Request </t>
    </r>
    <r>
      <rPr>
        <i/>
        <sz val="10"/>
        <rFont val="Arial"/>
        <family val="2"/>
      </rPr>
      <t>specific pattern</t>
    </r>
  </si>
  <si>
    <t>Number of Times</t>
  </si>
  <si>
    <t>Data/Pattern ...</t>
  </si>
  <si>
    <t>If a pattern is provided, it will be written [Number of Times] times at the specified address.</t>
  </si>
  <si>
    <t>DUMP_UART1</t>
  </si>
  <si>
    <t>Clear the contents of the UART1 buffer, by sending them over UART2/Radio</t>
  </si>
  <si>
    <r>
      <t>Response</t>
    </r>
    <r>
      <rPr>
        <b/>
        <i/>
        <sz val="10"/>
        <rFont val="Arial"/>
        <family val="2"/>
      </rPr>
      <t xml:space="preserve"> </t>
    </r>
    <r>
      <rPr>
        <i/>
        <sz val="10"/>
        <rFont val="Arial"/>
        <family val="2"/>
      </rPr>
      <t>once per packet in buffer</t>
    </r>
  </si>
  <si>
    <t>Contents of UART1 Buffer</t>
  </si>
  <si>
    <t>ECHO</t>
  </si>
  <si>
    <t>Echoes the specified data/bytes over UART2/Radio</t>
  </si>
  <si>
    <t>RESET_FC</t>
  </si>
  <si>
    <t>Resets the flight computer (soft reset)</t>
  </si>
  <si>
    <t>RESET_WD</t>
  </si>
  <si>
    <t>Resets the watchdog by shutting down 5V_SW2_BUS</t>
  </si>
  <si>
    <t>READ_PROGRAM</t>
  </si>
  <si>
    <t>Program Address</t>
  </si>
  <si>
    <t>Reads from the flight computer's program memory</t>
  </si>
  <si>
    <t>WRITE_PROGRAM</t>
  </si>
  <si>
    <r>
      <t xml:space="preserve">Writes to a page (64 bytes) of program memory. Note that PGM_MEMORY_WRITE_ENABLE (0xE01) must first be set in the memory map. The flight computer will reset following a write to program memory. </t>
    </r>
    <r>
      <rPr>
        <b/>
        <sz val="10"/>
        <rFont val="Arial"/>
        <family val="2"/>
      </rPr>
      <t>Only use if neccesary!</t>
    </r>
  </si>
  <si>
    <t>BIT_SET</t>
  </si>
  <si>
    <t>Bit Number</t>
  </si>
  <si>
    <t>Sets a bit in FC memory</t>
  </si>
  <si>
    <t>BIT_CLEAR</t>
  </si>
  <si>
    <t>Clears a bit in FC memory</t>
  </si>
  <si>
    <t>READ_BVMON</t>
  </si>
  <si>
    <t>Read bus voltage data from the FC's analog-digital converter</t>
  </si>
  <si>
    <t>3C</t>
  </si>
  <si>
    <t>Bus Voltage</t>
  </si>
  <si>
    <t>RESCHEDULE</t>
  </si>
  <si>
    <t>Reschedule an existing entry in the FC's scheduler, using various reschedule modes. By default, rescheduling is relative to the currently scheduled time. To reschedule relative to the RTCC, the timestamp's stale bit is set. To reschedule to a fixed time, the executed bit is set.</t>
  </si>
  <si>
    <t>REFORMAT_ERROR_LOG</t>
  </si>
  <si>
    <r>
      <t xml:space="preserve">Clears the FC's </t>
    </r>
    <r>
      <rPr>
        <i/>
        <sz val="10"/>
        <rFont val="Arial"/>
        <family val="2"/>
      </rPr>
      <t>error count</t>
    </r>
    <r>
      <rPr>
        <sz val="10"/>
        <rFont val="Arial"/>
        <family val="2"/>
      </rPr>
      <t xml:space="preserve"> value and saves it to EEPROM</t>
    </r>
  </si>
  <si>
    <t>fc_op_debug</t>
  </si>
  <si>
    <t>SENSE</t>
  </si>
  <si>
    <t>Request current and voltage data from ACB</t>
  </si>
  <si>
    <t>Current ADC</t>
  </si>
  <si>
    <t>Voltage ADC</t>
  </si>
  <si>
    <t>REOR</t>
  </si>
  <si>
    <t>Y Coil Dir</t>
  </si>
  <si>
    <t>Z Coil Dir</t>
  </si>
  <si>
    <t>Actuate torquer coils in a specified direction (2: positive, 1: off, 0: negative)</t>
  </si>
  <si>
    <t>COLLECT</t>
  </si>
  <si>
    <t>Number of packets</t>
  </si>
  <si>
    <t>Decimation</t>
  </si>
  <si>
    <t>Storing Type</t>
  </si>
  <si>
    <t>Collect PC packets at a certain rate for a certain period of time</t>
  </si>
  <si>
    <t>Storing Type:</t>
  </si>
  <si>
    <t>0: full data/big packets, 1: mrm only/small packets</t>
  </si>
  <si>
    <t>Data Rate (Hz):</t>
  </si>
  <si>
    <t>Big Packets: 28.125 Hz/decimation, Small Packets: 56.25 Hz/decimation</t>
  </si>
  <si>
    <t>Number of packets:</t>
  </si>
  <si>
    <t>Desired collect duration * Data Rate</t>
  </si>
  <si>
    <t>STORE</t>
  </si>
  <si>
    <t>On/Off</t>
  </si>
  <si>
    <t>Start or stop storing ACB packets</t>
  </si>
  <si>
    <t>SPIN</t>
  </si>
  <si>
    <t>Orientation</t>
  </si>
  <si>
    <t>Control Law</t>
  </si>
  <si>
    <t>Start or stop spinning</t>
  </si>
  <si>
    <t>1: up, 0: down</t>
  </si>
  <si>
    <t>2: none, 1: bact, 2: bdot</t>
  </si>
  <si>
    <t>Refresh Rate (Hz)</t>
  </si>
  <si>
    <t>56.25 Hz / Decimation</t>
  </si>
  <si>
    <t>Spin Delay (s)</t>
  </si>
  <si>
    <t>Delay / 56.25 Hz</t>
  </si>
  <si>
    <t>RESET</t>
  </si>
  <si>
    <t>Reset the ACB</t>
  </si>
  <si>
    <t>NOOP</t>
  </si>
  <si>
    <t>Request an ACK from the ACB</t>
  </si>
  <si>
    <r>
      <t xml:space="preserve">Response: </t>
    </r>
    <r>
      <rPr>
        <i/>
        <sz val="10"/>
        <rFont val="Arial"/>
        <family val="2"/>
      </rPr>
      <t>see acb_ack</t>
    </r>
  </si>
  <si>
    <t>acb_ack</t>
  </si>
  <si>
    <t>ACK response</t>
  </si>
  <si>
    <t>ENSURE_DOZE</t>
  </si>
  <si>
    <t>Force the ACB into doze mode, turn off its timer, and turn off PC fast data mode</t>
  </si>
  <si>
    <t>QUERY_PACKET</t>
  </si>
  <si>
    <t>FS_TYPE</t>
  </si>
  <si>
    <t>Query the number of packets in the ACB filesystem</t>
  </si>
  <si>
    <t>fs_count</t>
  </si>
  <si>
    <r>
      <t>Response</t>
    </r>
    <r>
      <rPr>
        <sz val="10"/>
        <rFont val="Arial"/>
        <family val="2"/>
      </rPr>
      <t xml:space="preserve"> </t>
    </r>
    <r>
      <rPr>
        <i/>
        <sz val="10"/>
        <rFont val="Arial"/>
        <family val="2"/>
      </rPr>
      <t>error or empty</t>
    </r>
  </si>
  <si>
    <t>ERR</t>
  </si>
  <si>
    <t>0: big packets, 1: small packets</t>
  </si>
  <si>
    <t>READ_PACKET</t>
  </si>
  <si>
    <t>Returns all packets between low_rtcc and high_rtcc of a given FS_TYPE</t>
  </si>
  <si>
    <r>
      <t xml:space="preserve">Response </t>
    </r>
    <r>
      <rPr>
        <i/>
        <sz val="10"/>
        <rFont val="Arial"/>
        <family val="2"/>
      </rPr>
      <t>multi packet, FTDI</t>
    </r>
  </si>
  <si>
    <t>4A</t>
  </si>
  <si>
    <t>Packet Data ...</t>
  </si>
  <si>
    <t>Numerator</t>
  </si>
  <si>
    <t>Denominator</t>
  </si>
  <si>
    <r>
      <t xml:space="preserve">Response </t>
    </r>
    <r>
      <rPr>
        <i/>
        <sz val="10"/>
        <rFont val="Arial"/>
        <family val="2"/>
      </rPr>
      <t>multi packet, Radio</t>
    </r>
  </si>
  <si>
    <t>read_next_packet</t>
  </si>
  <si>
    <t>Reads the next packet between low_rtcc and high_rtcc of a given FS_TYPE, only called from FC. (Assume Query has already been called) Called by FC for radio downlink</t>
  </si>
  <si>
    <t>4B</t>
  </si>
  <si>
    <t>Reformat one of the ACB's filesystems, filling it with blank entries</t>
  </si>
  <si>
    <t>Read from the ACB's memory</t>
  </si>
  <si>
    <t>4D</t>
  </si>
  <si>
    <t>Write to the ACB's memory</t>
  </si>
  <si>
    <t>Set a bit in the ACB's memory</t>
  </si>
  <si>
    <t>Clear a bit in the ACB's memory</t>
  </si>
  <si>
    <t>READ_FLASH</t>
  </si>
  <si>
    <t>Read from the ACB's flash. Note: this opcode requires a physical flash address, not a virtual address</t>
  </si>
  <si>
    <t>WRITE_FLASH</t>
  </si>
  <si>
    <t>Write to the ACB's flash. Note: this opcode requires a physical flash address, not a virtual address</t>
  </si>
  <si>
    <t>PC_ECHO</t>
  </si>
  <si>
    <t>acb_handle_pc_data</t>
  </si>
  <si>
    <t>(Called from PC), a request for the ACB to handle a packet of PC data. This  occurs when the ACB is spinning or storing</t>
  </si>
  <si>
    <t>JUMP_CLOCK</t>
  </si>
  <si>
    <t>Jumps the ACB's clock to the current FC RTCC time, and turns off doze mode/enables the timer</t>
  </si>
  <si>
    <t>PC_READ</t>
  </si>
  <si>
    <t>Read from the PC's memory</t>
  </si>
  <si>
    <t>PC_WRITE</t>
  </si>
  <si>
    <t>Write to the PC's memory</t>
  </si>
  <si>
    <t>PC_BIT_SET</t>
  </si>
  <si>
    <t>Set a bit in the PC's memory</t>
  </si>
  <si>
    <t>PC_BIT_CLEAR</t>
  </si>
  <si>
    <t>Clear a bit in the PC's memory</t>
  </si>
  <si>
    <t>PC_SETUP</t>
  </si>
  <si>
    <t>Setup PC by re-running its initialization sequence, to use any changes to configuration variables in the memory map</t>
  </si>
  <si>
    <t>PC_DATA</t>
  </si>
  <si>
    <t>Request data from the PC</t>
  </si>
  <si>
    <t>5D</t>
  </si>
  <si>
    <t>MRM 1</t>
  </si>
  <si>
    <t>MRM 2</t>
  </si>
  <si>
    <t>TMPs</t>
  </si>
  <si>
    <t>PC_READ_MRM</t>
  </si>
  <si>
    <t>0: ACB, 1: IDPU (1 byte)</t>
  </si>
  <si>
    <t>Read a specific MRM's data</t>
  </si>
  <si>
    <t>MRM Data</t>
  </si>
  <si>
    <t>PC_READ_TMP</t>
  </si>
  <si>
    <t>TMP Number, 1-4 (1 byte)</t>
  </si>
  <si>
    <t>Read the data from a PC TMP</t>
  </si>
  <si>
    <t>TMP Data</t>
  </si>
  <si>
    <t>RADIO_NOOP</t>
  </si>
  <si>
    <t>Request an ACK from the radio</t>
  </si>
  <si>
    <r>
      <t>Response</t>
    </r>
    <r>
      <rPr>
        <sz val="10"/>
        <rFont val="Arial"/>
        <family val="2"/>
      </rPr>
      <t xml:space="preserve"> </t>
    </r>
    <r>
      <rPr>
        <i/>
        <sz val="10"/>
        <rFont val="Arial"/>
        <family val="2"/>
      </rPr>
      <t>ACK</t>
    </r>
  </si>
  <si>
    <t>0x0A</t>
  </si>
  <si>
    <t>RADIO_RESET</t>
  </si>
  <si>
    <t>Reset the Radio</t>
  </si>
  <si>
    <r>
      <t xml:space="preserve">Response </t>
    </r>
    <r>
      <rPr>
        <i/>
        <sz val="10"/>
        <rFont val="Arial"/>
        <family val="2"/>
      </rPr>
      <t>likely no ACK</t>
    </r>
  </si>
  <si>
    <t>radio_transmit</t>
  </si>
  <si>
    <t>RADIO_GET_TRANSCIEVER_CONFIG</t>
  </si>
  <si>
    <t>Get the radio's transciever configuration details</t>
  </si>
  <si>
    <t>Transciever Config Data ...</t>
  </si>
  <si>
    <t>RADIO_SET_TRANSCIEVER_CONFIG</t>
  </si>
  <si>
    <t>Set the radio's transciever configuration details (the interface baud rate cannot change and must be 0x04)</t>
  </si>
  <si>
    <t>RADIO_TELEMETRY</t>
  </si>
  <si>
    <t>Get the radio's telemetry data</t>
  </si>
  <si>
    <t>Telemetry Data ...</t>
  </si>
  <si>
    <t>RADIO_WRITE_FLASH</t>
  </si>
  <si>
    <t>MD5 Checksum ...</t>
  </si>
  <si>
    <t>Save the radio's transciever configuration details to its persistent storage/flash, by uploading an MD5</t>
  </si>
  <si>
    <t>radio_rf_configure</t>
  </si>
  <si>
    <t>radio_beacon_data</t>
  </si>
  <si>
    <t>Beacon Data ...</t>
  </si>
  <si>
    <t>Change the data which is beaconed by the Helium</t>
  </si>
  <si>
    <t>radio_beacon_configure</t>
  </si>
  <si>
    <t>Beacon Rate</t>
  </si>
  <si>
    <t>Change the rate at which the Helium beacons</t>
  </si>
  <si>
    <t>radio_read_firmware_rev</t>
  </si>
  <si>
    <t>DIO_KEY_WRITE</t>
  </si>
  <si>
    <t>OTA KEY ...</t>
  </si>
  <si>
    <t>Write a new OTA/DIO key to the Helium radio</t>
  </si>
  <si>
    <t>6B</t>
  </si>
  <si>
    <t>SET_TRANSCIEVER_CONFIG_BYTES</t>
  </si>
  <si>
    <t>Offset</t>
  </si>
  <si>
    <t>Set specific bytes in the He transciever configuration (the interface baud rate cannot change and must be 0x04)</t>
  </si>
  <si>
    <t>6C</t>
  </si>
  <si>
    <t>RADIO_SET_PA</t>
  </si>
  <si>
    <t>PA Level</t>
  </si>
  <si>
    <t>Set the Helium's PA level</t>
  </si>
  <si>
    <t>6E</t>
  </si>
  <si>
    <t>wd_ack</t>
  </si>
  <si>
    <t>Response code for WD_ACK</t>
  </si>
  <si>
    <t>SEND_NOOP</t>
  </si>
  <si>
    <t>Request an ACK from the WD</t>
  </si>
  <si>
    <r>
      <t xml:space="preserve">Response </t>
    </r>
    <r>
      <rPr>
        <i/>
        <sz val="10"/>
        <rFont val="Arial"/>
        <family val="2"/>
      </rPr>
      <t>see wd_ack</t>
    </r>
  </si>
  <si>
    <t>READ_TMP</t>
  </si>
  <si>
    <t>TMP_NUM</t>
  </si>
  <si>
    <t>Read the data for a TMP connected to the Watchdog</t>
  </si>
  <si>
    <t>Temperature</t>
  </si>
  <si>
    <t>Config</t>
  </si>
  <si>
    <t>Low Thresh</t>
  </si>
  <si>
    <t>High Thresh</t>
  </si>
  <si>
    <t>WRITE_TMP</t>
  </si>
  <si>
    <t>Configure a TMP connected to the Watchdog</t>
  </si>
  <si>
    <t>Set a bit in the WD's memory</t>
  </si>
  <si>
    <t>Clear a bit in the WD's memory</t>
  </si>
  <si>
    <t>Read from the WD's memory</t>
  </si>
  <si>
    <r>
      <t xml:space="preserve">Response: </t>
    </r>
    <r>
      <rPr>
        <i/>
        <sz val="10"/>
        <rFont val="Arial"/>
        <family val="2"/>
      </rPr>
      <t>see wd_read_resp</t>
    </r>
  </si>
  <si>
    <t>wd_read_resp</t>
  </si>
  <si>
    <t>(response to WD_READ)</t>
  </si>
  <si>
    <t>Reset the watchdog (no power cycle) on its own</t>
  </si>
  <si>
    <t>Max Errors</t>
  </si>
  <si>
    <t>Read from the Watchdog's EEPROM Error Log</t>
  </si>
  <si>
    <r>
      <t xml:space="preserve">Response: see </t>
    </r>
    <r>
      <rPr>
        <i/>
        <sz val="10"/>
        <rFont val="Arial"/>
        <family val="2"/>
      </rPr>
      <t>wd_error_resp</t>
    </r>
  </si>
  <si>
    <t>wd_error_resp</t>
  </si>
  <si>
    <t>Boot Number</t>
  </si>
  <si>
    <t>Write to the WD's memory</t>
  </si>
  <si>
    <t>MAIN_RESET</t>
  </si>
  <si>
    <t>Reset the FC, and every other board on the 5V_SW1_BUS</t>
  </si>
  <si>
    <t>Index</t>
  </si>
  <si>
    <t>Index (Hex)</t>
  </si>
  <si>
    <t>Conversion</t>
  </si>
  <si>
    <t>HSKP PWR 1</t>
  </si>
  <si>
    <t>BCD</t>
  </si>
  <si>
    <t>ADC Data</t>
  </si>
  <si>
    <t>Power Board ID</t>
  </si>
  <si>
    <t>See PWR Spreadsheet</t>
  </si>
  <si>
    <t>SA Voltage 1/2 (MSB)</t>
  </si>
  <si>
    <t>SA Voltage 1/2 (LSB)</t>
  </si>
  <si>
    <t>SA Voltage 3/4 (MSB)</t>
  </si>
  <si>
    <t>SA Voltage 3/4 (LSB)</t>
  </si>
  <si>
    <t>SA Voltage 5/6 (MSB)</t>
  </si>
  <si>
    <t>SA Voltage 5/6 (LSB)</t>
  </si>
  <si>
    <t>SA Short Circuit Current (MSB)</t>
  </si>
  <si>
    <t>SA Short Circuit Current (LSB)</t>
  </si>
  <si>
    <t>Battery 2 Voltage (MSB)</t>
  </si>
  <si>
    <t>Battery 2 Voltage (LSB)</t>
  </si>
  <si>
    <t>Battery 1 Voltage (MSB)</t>
  </si>
  <si>
    <t>Battery 1 Voltage (LSB)</t>
  </si>
  <si>
    <t>Regulated SA Voltage 1 (MSB)</t>
  </si>
  <si>
    <t>Regulated SA Voltage 1 (LSB)</t>
  </si>
  <si>
    <t>Regulated SA Voltage 2 (MSB)</t>
  </si>
  <si>
    <t>Regulated SA Voltage 2 (LSB)</t>
  </si>
  <si>
    <t>Regulated SA Voltage 3 (MSB)</t>
  </si>
  <si>
    <t>Regulated SA Voltage 3 (LSB)</t>
  </si>
  <si>
    <t>Power Bus Current 1 (MSB)</t>
  </si>
  <si>
    <t>Power Bus Current 1 (LSB)</t>
  </si>
  <si>
    <t>Power Bus Current 2 (MSB)</t>
  </si>
  <si>
    <t>Power Bus Current 2 (LSB)</t>
  </si>
  <si>
    <t>Battery Monitor 1</t>
  </si>
  <si>
    <t>Average Current Register MSB</t>
  </si>
  <si>
    <t>Average Current Register LSB</t>
  </si>
  <si>
    <t>Temperature Register MSB</t>
  </si>
  <si>
    <t>Temperature Register LSB</t>
  </si>
  <si>
    <t>Voltage Register MSB</t>
  </si>
  <si>
    <t>Voltage Register LSB</t>
  </si>
  <si>
    <t>Current Register MSB</t>
  </si>
  <si>
    <t>Current Register LSB</t>
  </si>
  <si>
    <t>Accumulated Current Register MSB</t>
  </si>
  <si>
    <t>Accumulated Current Register LSB</t>
  </si>
  <si>
    <t>Battery Monitor 2</t>
  </si>
  <si>
    <t>BV MON</t>
  </si>
  <si>
    <t>bytes * .00527859</t>
  </si>
  <si>
    <t>TMP 1</t>
  </si>
  <si>
    <t>bytes / 256</t>
  </si>
  <si>
    <t>TMP 2</t>
  </si>
  <si>
    <t>TMP 3</t>
  </si>
  <si>
    <t>TMP 4</t>
  </si>
  <si>
    <t>Accumulated Current</t>
  </si>
  <si>
    <t>RSRC</t>
  </si>
  <si>
    <t>Bytes * 1%</t>
  </si>
  <si>
    <t>o</t>
  </si>
  <si>
    <t>RARC</t>
  </si>
  <si>
    <t>FC</t>
  </si>
  <si>
    <t>Status Byte</t>
  </si>
  <si>
    <t>EO Flags, Safe Mode</t>
  </si>
  <si>
    <t>Safe mode (first bit), early orbit flags (last 4 bits)</t>
  </si>
  <si>
    <t>Beacon Setting</t>
  </si>
  <si>
    <t>Status 1</t>
  </si>
  <si>
    <t>Status 2</t>
  </si>
  <si>
    <t>Bits 7 to 3 (in order): Payload Power, 9V Boost, battery heater allow, heater force, heater alert</t>
  </si>
  <si>
    <t>RTCC (for packet 1)</t>
  </si>
  <si>
    <t>BAT1_RARC</t>
  </si>
  <si>
    <t>BAT1_RSRC</t>
  </si>
  <si>
    <t>BAT2_RARC</t>
  </si>
  <si>
    <t>BAT2_RSRC</t>
  </si>
  <si>
    <t>HSKP PWR 2</t>
  </si>
  <si>
    <t>(RTCC for packet 2)</t>
  </si>
  <si>
    <t>ACB PC Data</t>
  </si>
  <si>
    <t>ACB MRM</t>
  </si>
  <si>
    <t>MRM X</t>
  </si>
  <si>
    <t>Bytes * 1</t>
  </si>
  <si>
    <t>MRM Y</t>
  </si>
  <si>
    <t>MRM Z</t>
  </si>
  <si>
    <t>IDPU MRM</t>
  </si>
  <si>
    <t>TMPS</t>
  </si>
  <si>
    <t>ACB PC Data 2</t>
  </si>
  <si>
    <t>MRM</t>
  </si>
  <si>
    <t>ACB Sense</t>
  </si>
  <si>
    <t>Current</t>
  </si>
  <si>
    <t>see ACB spreadsheet</t>
  </si>
  <si>
    <t>Voltage</t>
  </si>
  <si>
    <t>FC counters</t>
  </si>
  <si>
    <t>Commands received</t>
  </si>
  <si>
    <t>Bad command sreceived</t>
  </si>
  <si>
    <t>Bad packets from radio</t>
  </si>
  <si>
    <t>FC packets from radio</t>
  </si>
  <si>
    <t>Errors</t>
  </si>
  <si>
    <t>Reboots</t>
  </si>
  <si>
    <t>(Internal) WDT timeout</t>
  </si>
  <si>
    <t>Brownouts</t>
  </si>
  <si>
    <t>Watchdog PIC resets</t>
  </si>
  <si>
    <t>Power-On Resets</t>
  </si>
  <si>
    <t>UART1 Received packets</t>
  </si>
  <si>
    <t>UART1 Parse errors</t>
  </si>
  <si>
    <t>SIPS overcurrent events</t>
  </si>
  <si>
    <t>VU1 Turned On</t>
  </si>
  <si>
    <t>VU1 Turned Off</t>
  </si>
  <si>
    <t>VU2 Turned On</t>
  </si>
  <si>
    <t>VU2 Turned Off</t>
  </si>
  <si>
    <t>Radio Telemetry</t>
  </si>
  <si>
    <t>RSSI</t>
  </si>
  <si>
    <t>Bytes RX</t>
  </si>
  <si>
    <t>Bytes TX</t>
  </si>
  <si>
    <t>Radio Config Read</t>
  </si>
  <si>
    <t>Radio PA level</t>
  </si>
  <si>
    <t>Error 1</t>
  </si>
  <si>
    <t>Day</t>
  </si>
  <si>
    <t>Error 2</t>
  </si>
  <si>
    <t>Error 3</t>
  </si>
  <si>
    <t>Error 4</t>
  </si>
  <si>
    <t>Error 5</t>
  </si>
  <si>
    <t>Error 6</t>
  </si>
  <si>
    <t>Error 7</t>
  </si>
  <si>
    <t>FC_SALT</t>
  </si>
  <si>
    <t>Default</t>
  </si>
  <si>
    <t>Notes</t>
  </si>
  <si>
    <t>E00</t>
  </si>
  <si>
    <t>version_number</t>
  </si>
  <si>
    <t>Program Memory Write Enable</t>
  </si>
  <si>
    <t>Housekeeping Collection Enable</t>
  </si>
  <si>
    <t>Housekeeping High Rate Enable</t>
  </si>
  <si>
    <t>Beacon Enable/Cadence</t>
  </si>
  <si>
    <t>0: Disabled, 1: Enabled, c &gt; 1: beaconing at cadence of approx. (2.1 * c) seconds</t>
  </si>
  <si>
    <t>wdt_wakeup_data</t>
  </si>
  <si>
    <t>FC's wakeup counter, to handle periodic tasks</t>
  </si>
  <si>
    <t>Safe Mode Data</t>
  </si>
  <si>
    <t>0 (EEPROM)</t>
  </si>
  <si>
    <t>1 if safe mode is on, 0 otherwise</t>
  </si>
  <si>
    <t>eo_data</t>
  </si>
  <si>
    <t>Early orbit: last 3 bits used for requesting and tracking power checks</t>
  </si>
  <si>
    <t>Flight Computer Salt</t>
  </si>
  <si>
    <t>0xE0E0 (Flash)</t>
  </si>
  <si>
    <t>Salt used for FC authentication</t>
  </si>
  <si>
    <t>Writing to this part of memory map will automatically save the salt to flash</t>
  </si>
  <si>
    <t>SIPS Overcurrent Threshold</t>
  </si>
  <si>
    <t>Number of SIPS overcurrent events before a SIPS_SHUTDOWN is issued</t>
  </si>
  <si>
    <t>SIPS Overcurrent Counter</t>
  </si>
  <si>
    <t>Number of times SIPS PANIC has gone off, see above</t>
  </si>
  <si>
    <t>Safe Mode Entry Conditions</t>
  </si>
  <si>
    <t>0xEF (pgm mem)</t>
  </si>
  <si>
    <t>Bits 0 – 7: bad script | bad cmd | sched read err | i2c init rtcc | i2c init tmp | rtcc read | flash err | page fault</t>
  </si>
  <si>
    <t>0xF8 (pgm mem)</t>
  </si>
  <si>
    <r>
      <t xml:space="preserve">Bits 0 – 5: </t>
    </r>
    <r>
      <rPr>
        <i/>
        <sz val="10"/>
        <rFont val="Arial"/>
        <family val="2"/>
      </rPr>
      <t>bad hash | bad hskp | tmp read error | safe mode voting error | script read page fault</t>
    </r>
  </si>
  <si>
    <t>Safe Mode Battery Voltage Threshold</t>
  </si>
  <si>
    <t>0x0000</t>
  </si>
  <si>
    <t>Safe Mode Current Low Threshold</t>
  </si>
  <si>
    <t>0x8000</t>
  </si>
  <si>
    <t>Safe Mode Current High Threshold</t>
  </si>
  <si>
    <t>0x7FFF</t>
  </si>
  <si>
    <t>Safe Mode Bus Voltage Threshold</t>
  </si>
  <si>
    <t>Safe Mode TMP Low thresh: Radio</t>
  </si>
  <si>
    <t>Safe Mode TMP High thresh; Radio</t>
  </si>
  <si>
    <t>Safe Mode TMP Low thresh: IDPU</t>
  </si>
  <si>
    <t>Safe Mode TMP High thresh: IDPU</t>
  </si>
  <si>
    <t>Safe Mode TMP Low thresh: Battery</t>
  </si>
  <si>
    <t>Safe Mode TMP High thresh; Battery</t>
  </si>
  <si>
    <t>count/command</t>
  </si>
  <si>
    <t>Flash</t>
  </si>
  <si>
    <t>count/bad command</t>
  </si>
  <si>
    <t>count/bad packet from radio</t>
  </si>
  <si>
    <t>count/packet received from radio</t>
  </si>
  <si>
    <t>count/error</t>
  </si>
  <si>
    <t>count/reboot</t>
  </si>
  <si>
    <t>count/wdt timeout</t>
  </si>
  <si>
    <t>count/brownout</t>
  </si>
  <si>
    <t>count/reset watchdog</t>
  </si>
  <si>
    <t>count/power-on reset</t>
  </si>
  <si>
    <t>count/uart1 received</t>
  </si>
  <si>
    <t>count/uart1 parse error</t>
  </si>
  <si>
    <t>count/sips overcurrent</t>
  </si>
  <si>
    <t>count/vu1 on events</t>
  </si>
  <si>
    <t>count/vu1 off events</t>
  </si>
  <si>
    <t>count/vu2 on events</t>
  </si>
  <si>
    <t>count/vu2 off events</t>
  </si>
  <si>
    <t>count/pulses sent to WD without RX</t>
  </si>
  <si>
    <t>last command received</t>
  </si>
  <si>
    <t>count/no response from ACB</t>
  </si>
  <si>
    <t>count/radio ack for ACB downlink</t>
  </si>
  <si>
    <t>count/radio nack for ACB downlink</t>
  </si>
  <si>
    <t>count/no response from radio</t>
  </si>
  <si>
    <t>idpu_boot_number</t>
  </si>
  <si>
    <t>for determining which IDPU to boot</t>
  </si>
  <si>
    <t>Location of last Schedule Page Fault</t>
  </si>
  <si>
    <t>RTCC Year (BCD)</t>
  </si>
  <si>
    <t>From RTCC</t>
  </si>
  <si>
    <t>Writing to this part of memory map will automatically update the RTCC</t>
  </si>
  <si>
    <t>RTCC Month (BCD)</t>
  </si>
  <si>
    <t>RTCC Date (BCD)</t>
  </si>
  <si>
    <t>RTCC Hour (BCD)</t>
  </si>
  <si>
    <t>RTCC Minute (BCD)</t>
  </si>
  <si>
    <t>RTCC Second (BCD)</t>
  </si>
  <si>
    <t>rtcc1</t>
  </si>
  <si>
    <t>debug variable, for testing IDPU boting</t>
  </si>
  <si>
    <t>rtcc2</t>
  </si>
  <si>
    <t>Note: Mappings represent Virtual Addresses</t>
  </si>
  <si>
    <t>SCHEDULE_START</t>
  </si>
  <si>
    <t>SCHEDULE_ENTRY_RESET</t>
  </si>
  <si>
    <t>Early Orbit</t>
  </si>
  <si>
    <t>SCHEDULE_ENTRY_ANTSTOP</t>
  </si>
  <si>
    <t>Early Orbit, Antenna Stop Deploy</t>
  </si>
  <si>
    <t xml:space="preserve"> (End of Schedule)</t>
  </si>
  <si>
    <t>SCRIPT_START_VADDRESS</t>
  </si>
  <si>
    <t>SCRIPT_EO_SET_FIRST_FLAG</t>
  </si>
  <si>
    <t>100B0</t>
  </si>
  <si>
    <t>SCRIPT_EO_RESET</t>
  </si>
  <si>
    <t>100C0</t>
  </si>
  <si>
    <t>SCRIPT_EO_ANTENNA</t>
  </si>
  <si>
    <t>100E0</t>
  </si>
  <si>
    <t>SCRIPT_EO_ANTENNA_STOP</t>
  </si>
  <si>
    <t>(End of Schedulable Script Addresses)</t>
  </si>
  <si>
    <t>20A00</t>
  </si>
  <si>
    <t>SCRIPT_EO_BEACON</t>
  </si>
  <si>
    <t>BOOT_SCRIPT_ADDR</t>
  </si>
  <si>
    <t>FS_START_VADDRESS</t>
  </si>
  <si>
    <t>(End of FS)</t>
  </si>
  <si>
    <t>COUNTERS_START_VADDRESS</t>
  </si>
  <si>
    <t>SALT_LOCATION_VADDRESS</t>
  </si>
  <si>
    <t>200020</t>
  </si>
  <si>
    <t>Safe mode 1</t>
  </si>
  <si>
    <t>Safe mode 2</t>
  </si>
  <si>
    <t>Safe mode 3</t>
  </si>
  <si>
    <t>Error Head</t>
  </si>
  <si>
    <t>Error Count</t>
  </si>
  <si>
    <t>Error #</t>
  </si>
  <si>
    <t>Safe Mode Entry Reason</t>
  </si>
  <si>
    <t>Error code</t>
  </si>
  <si>
    <t>Flight Computer Program Memory (Reprogrammable Constants)</t>
  </si>
  <si>
    <t>Data</t>
  </si>
  <si>
    <t>Flight</t>
  </si>
  <si>
    <t>Description</t>
  </si>
  <si>
    <t>EEPROM_SAFE_MODE (1,2,3)</t>
  </si>
  <si>
    <t>0x0001</t>
  </si>
  <si>
    <t>Address of safe mode in EEPROM</t>
  </si>
  <si>
    <t>0x0002</t>
  </si>
  <si>
    <t>“</t>
  </si>
  <si>
    <t>0x0003</t>
  </si>
  <si>
    <t>EEPROM_EARLYORBIT</t>
  </si>
  <si>
    <t>0x0004</t>
  </si>
  <si>
    <t>Address of EO flags in EEPROM</t>
  </si>
  <si>
    <t>OVERRIDE_EARLY_ORBIT</t>
  </si>
  <si>
    <t>Override the entire EO initialization sequence</t>
  </si>
  <si>
    <t>ERROR_NUM_MAX_PACKETS</t>
  </si>
  <si>
    <t>Total number of errors stored in error buffer</t>
  </si>
  <si>
    <t>ERROR_HEAD_ADDR</t>
  </si>
  <si>
    <t>0x000A</t>
  </si>
  <si>
    <t>EEPROM address where the Error Head value is stored</t>
  </si>
  <si>
    <t>ERROR_COUNT_ADDR</t>
  </si>
  <si>
    <t>0x000C</t>
  </si>
  <si>
    <t>EEPROM address where the Error Count is stored</t>
  </si>
  <si>
    <t>ERROR_BUFFER_START</t>
  </si>
  <si>
    <t>0x0010</t>
  </si>
  <si>
    <t>Starting address in EEPROM of error buffer</t>
  </si>
  <si>
    <t>ERROR_BUFFER_END</t>
  </si>
  <si>
    <t>0x03D0</t>
  </si>
  <si>
    <t>Ending address in EEPROM of error buffer</t>
  </si>
  <si>
    <t>EEPROM_FC_SALT</t>
  </si>
  <si>
    <t>0x0006</t>
  </si>
  <si>
    <t>Address of salt in EEPROM (if EEPROM used)</t>
  </si>
  <si>
    <t>SAFEMODE_REASON_FOR_ENTRY</t>
  </si>
  <si>
    <t>0x03F0</t>
  </si>
  <si>
    <t>EEPROM Address of error code that put FC into safe mode</t>
  </si>
  <si>
    <t>(Power check) opcode override</t>
  </si>
  <si>
    <t>Override power checks when Power Check OP is used</t>
  </si>
  <si>
    <t>(SIPS overcurrent) opcode override</t>
  </si>
  <si>
    <t>Override power checks when SIPS Check OP is used</t>
  </si>
  <si>
    <t>SAFE_MODE_ENTRY_L_DEFAULT</t>
  </si>
  <si>
    <t>0xEF</t>
  </si>
  <si>
    <t>Safe mode entry condition selection</t>
  </si>
  <si>
    <t>SAFE_MODE_ENTRY_H_DEFAULT</t>
  </si>
  <si>
    <t>0xF8</t>
  </si>
  <si>
    <t>SAFE_MODE_CONFIG</t>
  </si>
  <si>
    <t>0xFF</t>
  </si>
  <si>
    <t>(watchdog reset) MaxCount</t>
  </si>
  <si>
    <t>The max number of pulses the FC sends without a response before resetting the WD</t>
  </si>
  <si>
    <t>(watchdog reset) countdown max</t>
  </si>
  <si>
    <t>The number of wakeup cycles (~ * 2 seconds) for which the WD will be held in reset, if it doesn't start sending back pulses to prompt early termination</t>
  </si>
  <si>
    <t>SCHEDULE_ERROR_CONTINUE</t>
  </si>
  <si>
    <t>Continue reading through schedule even if there's an error</t>
  </si>
  <si>
    <t>LOG_RECURRING_PAGE_FAULT</t>
  </si>
  <si>
    <t>Log recurring page faults at the same address</t>
  </si>
  <si>
    <t>Don't Log Error</t>
  </si>
  <si>
    <t>Override logging of certain error codes</t>
  </si>
  <si>
    <t>N_SCHEDULE_ENTRIES</t>
  </si>
  <si>
    <t>The number of entries in the scheduler</t>
  </si>
  <si>
    <t>SCHEDULE_START_VADDRESS</t>
  </si>
  <si>
    <t>0x000000</t>
  </si>
  <si>
    <t>Virtual address for start of schedule</t>
  </si>
  <si>
    <t>0x000100</t>
  </si>
  <si>
    <t>Virtual address for schedule entry for reset (for EO)</t>
  </si>
  <si>
    <t>0x000108</t>
  </si>
  <si>
    <t>Virtual address for schedule entry for stop antenna script (for EO)</t>
  </si>
  <si>
    <t>0x010000</t>
  </si>
  <si>
    <t>Virtual address starting the range of all addressable scripts</t>
  </si>
  <si>
    <t>RESET_SCRIPT_SADDR</t>
  </si>
  <si>
    <t>0x00B0</t>
  </si>
  <si>
    <t>Address (within script space) of the EO reset script</t>
  </si>
  <si>
    <t>ANTENNA_SCRIPT_SADDR</t>
  </si>
  <si>
    <t>0x00C0</t>
  </si>
  <si>
    <t>Address (within script space) of the Antenna Deploy script</t>
  </si>
  <si>
    <t>ANTENNA_STOP_SCRIPT_SADDR</t>
  </si>
  <si>
    <t>0x00E0</t>
  </si>
  <si>
    <t>Address (within script space) of the Antenna Stop Deploy script</t>
  </si>
  <si>
    <t>0x021000</t>
  </si>
  <si>
    <t>Address (outside of script space) of the boot script</t>
  </si>
  <si>
    <t>EO_BEACON_SCRIPT_ADDR</t>
  </si>
  <si>
    <t>0x020A00</t>
  </si>
  <si>
    <t>Address (outside of script space) of the beacon initialization script</t>
  </si>
  <si>
    <t>0x100000</t>
  </si>
  <si>
    <t>Virtual address for the beginning of the HSKP filesystem</t>
  </si>
  <si>
    <t>FS_PACKET_SIZE</t>
  </si>
  <si>
    <t>The size of HSKP packets</t>
  </si>
  <si>
    <t>FS_PACKET_NUMBER</t>
  </si>
  <si>
    <t>The number of HSKP packets</t>
  </si>
  <si>
    <t>COUNTER_START_VADDRESS</t>
  </si>
  <si>
    <t>0x200000</t>
  </si>
  <si>
    <t>Virtual address for where FC counters are stored in flash</t>
  </si>
  <si>
    <t>0x200014</t>
  </si>
  <si>
    <t>Virtual address for where the FC salt is stored in flash</t>
  </si>
  <si>
    <t>BEACON_RATE_NOMINAL</t>
  </si>
  <si>
    <t>23 A / 25 B</t>
  </si>
  <si>
    <t>Rate (He-82 setting or WDT wakeups) of nominal beacon</t>
  </si>
  <si>
    <t>BEACON_RATE_SAFEMODE</t>
  </si>
  <si>
    <t>39 A / 37 B</t>
  </si>
  <si>
    <t>Rate (He-82 setting or WDT wakeups) of safe mode beacon</t>
  </si>
  <si>
    <t>HASH_KEY</t>
  </si>
  <si>
    <t>ELFIN_A! (A)</t>
  </si>
  <si>
    <t>Key used for hashing</t>
  </si>
  <si>
    <t>BVIONiCS (B)</t>
  </si>
  <si>
    <t>HASH_OVERRIDE_CHECK</t>
  </si>
  <si>
    <t>Override checking of hash for incoming packets</t>
  </si>
  <si>
    <t>HASH_RESPOND_ON_FAIL</t>
  </si>
  <si>
    <t>0x03</t>
  </si>
  <si>
    <t>Respond with a message if hashing fails (1st bit: say “bad hash”, 2nd bit: encode sync message)</t>
  </si>
  <si>
    <t>SALT_STORAGE_LOCATION</t>
  </si>
  <si>
    <t>Where to store the FC salt (default: flash, 0x33: eeprom, 0x46: program memory)</t>
  </si>
  <si>
    <t>FC_SALT_PGM</t>
  </si>
  <si>
    <t>0x01020304</t>
  </si>
  <si>
    <t>FC salt, if SALT_STORAGE_LOCATION is 0x46</t>
  </si>
  <si>
    <t>BEACON_MANUALLY</t>
  </si>
  <si>
    <t>Have FC manually send out beacon packets, if the He-82 is unable to do so</t>
  </si>
  <si>
    <t>IDPU Alarm Offset</t>
  </si>
  <si>
    <t>RTCC amount to wait/offset before booting the IDPU</t>
  </si>
  <si>
    <t>IDPU_ALARM_ATTEMPTS</t>
  </si>
  <si>
    <t>Number of times to attempt booting IDPU using alarm (if first attempt fails)</t>
  </si>
  <si>
    <t>IDPU_ALARM_MANUAL_BACKUP</t>
  </si>
  <si>
    <t>Whether to use “manual mode” to boot the IDPU at the right time, if RTCC alarm fails</t>
  </si>
  <si>
    <t>IDPU_MULTI_RESP_WD</t>
  </si>
  <si>
    <t>The frequency during IDPU packet downlink (in terms of number of packets) for sending a WD heartbeat</t>
  </si>
  <si>
    <t>IDPU_FS_RESP_WAIT</t>
  </si>
  <si>
    <t>The number of times to loop (waiting 2ms each time), to wait for the next response from the IDPU for a downlink packet situation</t>
  </si>
  <si>
    <t>FS_HSKP_MULTI_PACKET</t>
  </si>
  <si>
    <t>If 2 or 3, the number of FC HSKP packets to send in a single frame (otherwise, default to 1)</t>
  </si>
  <si>
    <t>FC_HSKP_RANGE_DELAY (*10ms)</t>
  </si>
  <si>
    <t>The number of times to delay by 10ms before sending the next FC packet</t>
  </si>
  <si>
    <t>ACB_HSKP_RANGE_DELAY (*10ms)</t>
  </si>
  <si>
    <t>The number of times to delay by 10ms before sending the next ACB packet</t>
  </si>
  <si>
    <t>IDPU_SINGLE_RESP_WAIT (*10ms)</t>
  </si>
  <si>
    <t>The number of times to loop (waiting 10ms each time), waiting for a response from the IDPU</t>
  </si>
  <si>
    <t>IDPU_MULTI_RESP_WAIT (*2ms)</t>
  </si>
  <si>
    <t>The number of times to loop (waiting 2ms each time), to wait for the next response from the IDPU for a multi-response situation</t>
  </si>
  <si>
    <t>RANGE_TIMEOUT_NUM</t>
  </si>
  <si>
    <t>(For FC, ACB packet downlink) The number of times to wait (*10ms) for a radio ACK</t>
  </si>
  <si>
    <t>ACB_BOOT_OFFSET</t>
  </si>
  <si>
    <t>Fractional amount to pass to the ACB RTCC when jumping its clock, to account for drift/offsets</t>
  </si>
  <si>
    <t>ACB_MULTI_RESP_TRIES (*2ms)</t>
  </si>
  <si>
    <t>Number of times to loop (waiting 2ms each time) waiting for ACB multi packet response</t>
  </si>
  <si>
    <t>ACB_SINGLE_RESP_TRIES (*25ms)</t>
  </si>
  <si>
    <t>Number of times to loop (waiting 25ms each time) waiting for a single response from ACB</t>
  </si>
  <si>
    <t>RANGE_SIGIL</t>
  </si>
  <si>
    <t>“ELFIN “</t>
  </si>
  <si>
    <t>Sigil to use for range mode</t>
  </si>
  <si>
    <t>RANGE_GREETING_SIZE</t>
  </si>
  <si>
    <t>Length, in bytes, of the range greeting</t>
  </si>
  <si>
    <t>RANGE_GREETING</t>
  </si>
  <si>
    <t>“ Hello World. Hello World. Hello World.”</t>
  </si>
  <si>
    <t>Range Greeting</t>
  </si>
  <si>
    <t>RADIO_PARSER_SUBTRACT</t>
  </si>
  <si>
    <t>Number of junk bytes at the end of every He-82 packet</t>
  </si>
  <si>
    <t>RADIO_PARSER_VERSION</t>
  </si>
  <si>
    <t>If 2: use the new, updated version of Radio Parser</t>
  </si>
  <si>
    <t>RADIO_PARSER_SKIP_BYTES</t>
  </si>
  <si>
    <t>Number of bytes to ignore at the start of every packet</t>
  </si>
  <si>
    <t>DEFAULT_PA</t>
  </si>
  <si>
    <t>Default Radio PA</t>
  </si>
  <si>
    <t>EO_ZERO_RTCC</t>
  </si>
  <si>
    <t>2000/Jan/1 00:00:00</t>
  </si>
  <si>
    <t>Time to set the RTCC on initial boot</t>
  </si>
  <si>
    <t>EO_POWER_CHECK_START</t>
  </si>
  <si>
    <t>2000/Jan/1 00:08:00</t>
  </si>
  <si>
    <t>Time at which power checks can start</t>
  </si>
  <si>
    <t>EO_POWER_CHECK_TIMEOUT</t>
  </si>
  <si>
    <t>2000/Jan/1 12:00:00</t>
  </si>
  <si>
    <t>Time at which power checks time out</t>
  </si>
  <si>
    <t>EO_ANTENNA_DEPL_START</t>
  </si>
  <si>
    <t>2000/Jan/1 00:16:00</t>
  </si>
  <si>
    <t>Time after which antenna deployment may occur</t>
  </si>
  <si>
    <t>EO_ANTENNA_DEPL_OFFSET</t>
  </si>
  <si>
    <t>2000/0/0 00:02:00</t>
  </si>
  <si>
    <t>Offset, after starting antenna deployment, for stopping antenna deployment</t>
  </si>
  <si>
    <t>EO_BEACON_ALLOW_START</t>
  </si>
  <si>
    <t>2000/Jan/1 00:46:00</t>
  </si>
  <si>
    <t>Time after which FC is allowed to beacon</t>
  </si>
  <si>
    <t>EO_SET_FIRST_FLAG</t>
  </si>
  <si>
    <t>2000/Jan/1 00:11:00</t>
  </si>
  <si>
    <t>Time after which the FC can consider itself fully first-booted</t>
  </si>
  <si>
    <t>EO_SET_FIRST_FLAG_SCRIPT</t>
  </si>
  <si>
    <t>0x0090</t>
  </si>
  <si>
    <t>Address (within script space) of the Set First Flag script</t>
  </si>
  <si>
    <t>HASH_SYNC_KEY</t>
  </si>
  <si>
    <t>“HASH SYNC KEY!!!!” (A)</t>
  </si>
  <si>
    <t>String used for sending hash sync messages</t>
  </si>
  <si>
    <t>“H@SH $YNC K3Y!!!!” (B)</t>
  </si>
  <si>
    <t>BAD_HASH</t>
  </si>
  <si>
    <t>“err: bad hash”</t>
  </si>
  <si>
    <t>Message to downlink if bad hash received</t>
  </si>
  <si>
    <t>length of D (bytes)</t>
  </si>
  <si>
    <t>ADC Voltage</t>
  </si>
  <si>
    <t>V(D) = (D / ((2 ^ ADC_BITS) – 1)) * 4.5 V</t>
  </si>
  <si>
    <t>V(D) = D * 4.5 / (2^10 – 1)</t>
  </si>
  <si>
    <t>V(D) = D * 0.0043988</t>
  </si>
  <si>
    <t>Bus Current</t>
  </si>
  <si>
    <t>V(D) = Vsns * [Converter Gain]</t>
  </si>
  <si>
    <t>V(D) = I * Rsns * Av = I * 0.05 * 20 = I</t>
  </si>
  <si>
    <t>I(D) = V(D) * (1000mA/1A)</t>
  </si>
  <si>
    <t>SA Short Current</t>
  </si>
  <si>
    <t>SASC (D) = V(D) / ( 1 + 100000 kohm/20000 kohm) / (0.5 ohm) * (1000mA/1A)</t>
  </si>
  <si>
    <t>SASC (D) = V(D) * 333.333</t>
  </si>
  <si>
    <t>Batmon Data</t>
  </si>
  <si>
    <t>D = V(D) / (1.5625E-6)</t>
  </si>
  <si>
    <t>V(D) = I(D) * Rsns</t>
  </si>
  <si>
    <t>V(D) = I(D) * 0.024</t>
  </si>
  <si>
    <t>D = I(D) * 0.024 / (1.5625E-6)</t>
  </si>
  <si>
    <t>I(D) = D * 6.5104167E-5 (A)</t>
  </si>
  <si>
    <t>I(D) = D * 0.065104167 (mA)</t>
  </si>
  <si>
    <t>Signed</t>
  </si>
  <si>
    <t>D = ((V(D) / 4.88 mV) &lt;&lt; 5</t>
  </si>
  <si>
    <t>V(D) = (D &gt;&gt; 5) * 4.88 / 1000</t>
  </si>
  <si>
    <t>V(D) = D * 0.0001525</t>
  </si>
  <si>
    <t>T(D) = (D &gt;&gt; 5) * 0.125</t>
  </si>
  <si>
    <t>T(D) = D * 0.00390625</t>
  </si>
  <si>
    <t>Relative Capacity</t>
  </si>
  <si>
    <t>C(D) = D</t>
  </si>
  <si>
    <t>Category</t>
  </si>
  <si>
    <t>Value</t>
  </si>
  <si>
    <t>Ex.</t>
  </si>
  <si>
    <t>Timestamp</t>
  </si>
  <si>
    <t>0x10 -&gt; 2010</t>
  </si>
  <si>
    <t>0x08 -&gt; Aug.</t>
  </si>
  <si>
    <t>0x21 -&gt; 21st</t>
  </si>
  <si>
    <t>0x13 -&gt; 1PM</t>
  </si>
  <si>
    <t>0x54 -&gt; 54</t>
  </si>
  <si>
    <t>0x30 -&gt; 30</t>
  </si>
  <si>
    <t>(MSB &lt;&lt; 8) + LSB, signed</t>
  </si>
  <si>
    <t>TMP</t>
  </si>
  <si>
    <t>[(MSB &lt;&lt; 8) + LSB] / 256</t>
  </si>
  <si>
    <t>Current packet number: [0, Denom.)</t>
  </si>
  <si>
    <t>Total # of packets</t>
  </si>
  <si>
    <t>reverse_bytes * 0.977517</t>
  </si>
  <si>
    <t>[ (LSB &lt;&lt; 8) + MSB ] * 0.977517</t>
  </si>
  <si>
    <t>reverse_bytes * 0.005376344</t>
  </si>
  <si>
    <t>[ (LSB &lt;&lt; 8) + MSB ] * 0.005376344</t>
  </si>
  <si>
    <t>Fast Timing</t>
  </si>
  <si>
    <t>Small Packets</t>
  </si>
  <si>
    <t>Decimation (param)</t>
  </si>
  <si>
    <t>PC_FREQ / Desired Frequency</t>
  </si>
  <si>
    <t>PC_FREQ</t>
  </si>
  <si>
    <t>56.25 Hz (112.5 Hz / 2 )</t>
  </si>
  <si>
    <t>Large Packets</t>
  </si>
  <si>
    <t>28.125 Hz (112.5 Hz / 4 )</t>
  </si>
  <si>
    <t>Spinning</t>
  </si>
  <si>
    <t>Delay (param)</t>
  </si>
  <si>
    <t>PC_FREQ / Desired Delay</t>
  </si>
  <si>
    <t>Address (non-virtual)</t>
  </si>
  <si>
    <t>[(Vaddr &amp; 0x7FFC00) &lt;&lt; 1] | (Vaddr &amp; 0x3FF)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</si>
</sst>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amily val="2"/>
    </font>
    <font>
      <sz val="10"/>
      <color indexed="8"/>
      <name val="Lucida Sans"/>
      <family val="2"/>
    </font>
    <font>
      <sz val="10"/>
      <color indexed="9"/>
      <name val="Lucida Sans"/>
      <family val="2"/>
    </font>
    <font>
      <sz val="10"/>
      <color indexed="23"/>
      <name val="Lucida Sans"/>
      <family val="2"/>
    </font>
    <font>
      <sz val="10"/>
      <name val="Lucida Sans"/>
      <family val="2"/>
    </font>
    <font>
      <sz val="10"/>
      <color indexed="10"/>
      <name val="Lucida Sans"/>
      <family val="2"/>
    </font>
    <font>
      <sz val="10"/>
      <color indexed="54"/>
      <name val="Arial"/>
      <family val="2"/>
    </font>
    <font>
      <i/>
      <sz val="10"/>
      <color indexed="54"/>
      <name val="Arial"/>
      <family val="2"/>
    </font>
    <font>
      <b/>
      <sz val="10"/>
      <name val="Arial"/>
      <family val="2"/>
    </font>
    <font>
      <i/>
      <sz val="10"/>
      <name val="Arial"/>
      <family val="2"/>
    </font>
    <font>
      <sz val="10"/>
      <color indexed="39"/>
      <name val="Arial"/>
      <family val="2"/>
    </font>
    <font>
      <i/>
      <sz val="10"/>
      <color indexed="39"/>
      <name val="Arial"/>
      <family val="2"/>
    </font>
    <font>
      <sz val="10"/>
      <color indexed="25"/>
      <name val="Arial"/>
      <family val="2"/>
    </font>
    <font>
      <i/>
      <sz val="10"/>
      <color indexed="25"/>
      <name val="Arial"/>
      <family val="2"/>
    </font>
    <font>
      <sz val="10"/>
      <color indexed="12"/>
      <name val="Arial"/>
      <family val="2"/>
    </font>
    <font>
      <i/>
      <sz val="10"/>
      <color indexed="12"/>
      <name val="Arial"/>
      <family val="2"/>
    </font>
    <font>
      <b/>
      <i/>
      <sz val="10"/>
      <name val="Arial"/>
      <family val="2"/>
    </font>
    <font>
      <i/>
      <sz val="11"/>
      <name val="arial"/>
      <family val="2"/>
      <charset val="1"/>
    </font>
    <font>
      <b/>
      <sz val="11"/>
      <name val="arial"/>
      <family val="2"/>
      <charset val="1"/>
    </font>
    <font>
      <b/>
      <sz val="11"/>
      <color indexed="59"/>
      <name val="arial"/>
      <family val="2"/>
      <charset val="1"/>
    </font>
    <font>
      <sz val="11"/>
      <name val="arial"/>
      <family val="2"/>
      <charset val="1"/>
    </font>
    <font>
      <b/>
      <sz val="11"/>
      <color indexed="62"/>
      <name val="arial"/>
      <family val="2"/>
      <charset val="1"/>
    </font>
    <font>
      <b/>
      <sz val="11"/>
      <color indexed="20"/>
      <name val="arial"/>
      <family val="2"/>
      <charset val="1"/>
    </font>
    <font>
      <b/>
      <i/>
      <sz val="11"/>
      <color indexed="59"/>
      <name val="arial"/>
      <family val="2"/>
      <charset val="1"/>
    </font>
    <font>
      <sz val="11"/>
      <color indexed="60"/>
      <name val="arial"/>
      <family val="2"/>
      <charset val="1"/>
    </font>
    <font>
      <i/>
      <sz val="11"/>
      <color indexed="60"/>
      <name val="arial"/>
      <family val="2"/>
      <charset val="1"/>
    </font>
    <font>
      <b/>
      <sz val="11"/>
      <color indexed="63"/>
      <name val="arial"/>
      <family val="2"/>
      <charset val="1"/>
    </font>
    <font>
      <i/>
      <sz val="10"/>
      <name val="Arial"/>
      <family val="2"/>
      <charset val="1"/>
    </font>
    <font>
      <b/>
      <sz val="10"/>
      <name val="Arial"/>
      <family val="2"/>
      <charset val="1"/>
    </font>
  </fonts>
  <fills count="24">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31"/>
        <bgColor indexed="42"/>
      </patternFill>
    </fill>
    <fill>
      <patternFill patternType="solid">
        <fgColor indexed="10"/>
        <bgColor indexed="25"/>
      </patternFill>
    </fill>
    <fill>
      <patternFill patternType="solid">
        <fgColor indexed="22"/>
        <bgColor indexed="31"/>
      </patternFill>
    </fill>
    <fill>
      <patternFill patternType="solid">
        <fgColor indexed="42"/>
        <bgColor indexed="31"/>
      </patternFill>
    </fill>
    <fill>
      <patternFill patternType="solid">
        <fgColor indexed="44"/>
        <bgColor indexed="22"/>
      </patternFill>
    </fill>
    <fill>
      <patternFill patternType="solid">
        <fgColor indexed="41"/>
        <bgColor indexed="31"/>
      </patternFill>
    </fill>
    <fill>
      <patternFill patternType="solid">
        <fgColor indexed="50"/>
        <bgColor indexed="51"/>
      </patternFill>
    </fill>
    <fill>
      <patternFill patternType="solid">
        <fgColor indexed="43"/>
        <bgColor indexed="26"/>
      </patternFill>
    </fill>
    <fill>
      <patternFill patternType="solid">
        <fgColor indexed="45"/>
        <bgColor indexed="29"/>
      </patternFill>
    </fill>
    <fill>
      <patternFill patternType="solid">
        <fgColor indexed="47"/>
        <bgColor indexed="31"/>
      </patternFill>
    </fill>
    <fill>
      <patternFill patternType="solid">
        <fgColor indexed="29"/>
        <bgColor indexed="45"/>
      </patternFill>
    </fill>
    <fill>
      <patternFill patternType="solid">
        <fgColor indexed="55"/>
        <bgColor indexed="50"/>
      </patternFill>
    </fill>
    <fill>
      <patternFill patternType="solid">
        <fgColor indexed="27"/>
        <bgColor indexed="41"/>
      </patternFill>
    </fill>
    <fill>
      <patternFill patternType="solid">
        <fgColor indexed="49"/>
        <bgColor indexed="57"/>
      </patternFill>
    </fill>
    <fill>
      <patternFill patternType="solid">
        <fgColor indexed="26"/>
        <bgColor indexed="9"/>
      </patternFill>
    </fill>
    <fill>
      <patternFill patternType="solid">
        <fgColor indexed="40"/>
        <bgColor indexed="49"/>
      </patternFill>
    </fill>
    <fill>
      <patternFill patternType="solid">
        <fgColor rgb="FFCFE7F5"/>
        <bgColor rgb="FFE6E6E6"/>
      </patternFill>
    </fill>
    <fill>
      <patternFill patternType="solid">
        <fgColor rgb="FFFFFF99"/>
        <bgColor rgb="FFFFFF66"/>
      </patternFill>
    </fill>
    <fill>
      <patternFill patternType="solid">
        <fgColor rgb="FFCCFFFF"/>
        <bgColor rgb="FFCCFFCC"/>
      </patternFill>
    </fill>
    <fill>
      <patternFill patternType="solid">
        <fgColor rgb="FFFFCC99"/>
        <bgColor rgb="FFCCCCCC"/>
      </patternFill>
    </fill>
  </fills>
  <borders count="2">
    <border>
      <left/>
      <right/>
      <top/>
      <bottom/>
      <diagonal/>
    </border>
    <border>
      <left/>
      <right/>
      <top style="hair">
        <color indexed="8"/>
      </top>
      <bottom/>
      <diagonal/>
    </border>
  </borders>
  <cellStyleXfs count="11">
    <xf numFmtId="0" fontId="0" fillId="0" borderId="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6">
    <xf numFmtId="0" fontId="0" fillId="0" borderId="0" xfId="0"/>
    <xf numFmtId="4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49" fontId="0" fillId="0" borderId="0" xfId="0" applyNumberFormat="1" applyFont="1" applyAlignment="1">
      <alignment horizontal="center"/>
    </xf>
    <xf numFmtId="0" fontId="0" fillId="0" borderId="0" xfId="0" applyFont="1" applyAlignment="1">
      <alignment horizontal="center" wrapText="1"/>
    </xf>
    <xf numFmtId="49" fontId="6" fillId="6" borderId="0" xfId="0" applyNumberFormat="1" applyFont="1" applyFill="1" applyAlignment="1">
      <alignment horizontal="center"/>
    </xf>
    <xf numFmtId="0" fontId="7" fillId="6" borderId="0" xfId="0" applyFont="1" applyFill="1" applyAlignment="1">
      <alignment wrapText="1"/>
    </xf>
    <xf numFmtId="0" fontId="6" fillId="6" borderId="0" xfId="0" applyFont="1" applyFill="1"/>
    <xf numFmtId="0" fontId="7" fillId="6" borderId="0" xfId="0" applyFont="1" applyFill="1"/>
    <xf numFmtId="0" fontId="8" fillId="0" borderId="0" xfId="0" applyFont="1"/>
    <xf numFmtId="0" fontId="0" fillId="0" borderId="0" xfId="0" applyFont="1" applyBorder="1" applyAlignment="1">
      <alignment horizontal="center" vertical="center"/>
    </xf>
    <xf numFmtId="49" fontId="0" fillId="7" borderId="0" xfId="0" applyNumberFormat="1" applyFill="1" applyAlignment="1">
      <alignment horizontal="center"/>
    </xf>
    <xf numFmtId="0" fontId="0" fillId="7" borderId="0" xfId="0" applyFill="1" applyAlignment="1">
      <alignment horizontal="center"/>
    </xf>
    <xf numFmtId="0" fontId="6" fillId="6" borderId="0" xfId="0" applyFont="1" applyFill="1" applyAlignment="1">
      <alignment horizontal="center"/>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8" borderId="0" xfId="0" applyFont="1" applyFill="1" applyAlignment="1">
      <alignment horizontal="center"/>
    </xf>
    <xf numFmtId="0" fontId="0" fillId="8" borderId="0" xfId="0" applyFont="1" applyFill="1" applyAlignment="1">
      <alignment wrapText="1"/>
    </xf>
    <xf numFmtId="0" fontId="0" fillId="8" borderId="0" xfId="0" applyFill="1"/>
    <xf numFmtId="0" fontId="0" fillId="9" borderId="0" xfId="0" applyFill="1" applyAlignment="1">
      <alignment horizontal="center"/>
    </xf>
    <xf numFmtId="0" fontId="9" fillId="0" borderId="0" xfId="0" applyFont="1"/>
    <xf numFmtId="0" fontId="0" fillId="8" borderId="0" xfId="0" applyFill="1" applyAlignment="1">
      <alignment horizontal="center"/>
    </xf>
    <xf numFmtId="0" fontId="9" fillId="8" borderId="0" xfId="0" applyFont="1" applyFill="1"/>
    <xf numFmtId="0" fontId="10" fillId="8" borderId="0" xfId="0" applyFont="1" applyFill="1" applyAlignment="1">
      <alignment horizontal="center"/>
    </xf>
    <xf numFmtId="0" fontId="11" fillId="8" borderId="0" xfId="0" applyFont="1" applyFill="1" applyAlignment="1">
      <alignment wrapText="1"/>
    </xf>
    <xf numFmtId="0" fontId="10" fillId="8" borderId="0" xfId="0" applyFont="1" applyFill="1"/>
    <xf numFmtId="0" fontId="11" fillId="8" borderId="0" xfId="0" applyFont="1" applyFill="1"/>
    <xf numFmtId="0" fontId="12" fillId="8" borderId="0" xfId="0" applyFont="1" applyFill="1" applyAlignment="1">
      <alignment horizontal="center"/>
    </xf>
    <xf numFmtId="0" fontId="13" fillId="8" borderId="0" xfId="0" applyFont="1" applyFill="1" applyAlignment="1">
      <alignment wrapText="1"/>
    </xf>
    <xf numFmtId="0" fontId="12" fillId="8" borderId="0" xfId="0" applyFont="1" applyFill="1"/>
    <xf numFmtId="0" fontId="13" fillId="8" borderId="0" xfId="0" applyFont="1" applyFill="1"/>
    <xf numFmtId="0" fontId="7" fillId="6" borderId="0" xfId="0" applyFont="1" applyFill="1" applyAlignment="1">
      <alignment horizontal="center"/>
    </xf>
    <xf numFmtId="0" fontId="14" fillId="8" borderId="0" xfId="0" applyFont="1" applyFill="1" applyAlignment="1">
      <alignment horizontal="center"/>
    </xf>
    <xf numFmtId="0" fontId="15" fillId="8" borderId="0" xfId="0" applyFont="1" applyFill="1" applyAlignment="1">
      <alignment wrapText="1"/>
    </xf>
    <xf numFmtId="0" fontId="14" fillId="8" borderId="0" xfId="0" applyFont="1" applyFill="1"/>
    <xf numFmtId="0" fontId="15" fillId="8" borderId="0" xfId="0" applyFont="1" applyFill="1"/>
    <xf numFmtId="0" fontId="0" fillId="8" borderId="0" xfId="0" applyFont="1" applyFill="1"/>
    <xf numFmtId="0" fontId="0" fillId="10" borderId="0" xfId="0" applyFill="1" applyAlignment="1">
      <alignment horizontal="center"/>
    </xf>
    <xf numFmtId="0" fontId="0" fillId="10" borderId="0" xfId="0" applyFont="1" applyFill="1" applyAlignment="1">
      <alignment wrapText="1"/>
    </xf>
    <xf numFmtId="0" fontId="0" fillId="10" borderId="0" xfId="0" applyFill="1"/>
    <xf numFmtId="0" fontId="9" fillId="10" borderId="0" xfId="0" applyFont="1" applyFill="1"/>
    <xf numFmtId="0" fontId="0" fillId="11" borderId="0" xfId="0" applyFill="1" applyAlignment="1">
      <alignment horizontal="center"/>
    </xf>
    <xf numFmtId="0" fontId="9" fillId="10" borderId="0" xfId="0" applyFont="1" applyFill="1" applyAlignment="1">
      <alignment wrapText="1"/>
    </xf>
    <xf numFmtId="0" fontId="0" fillId="0" borderId="0" xfId="0" applyAlignment="1">
      <alignment horizontal="center" vertical="center"/>
    </xf>
    <xf numFmtId="0" fontId="12" fillId="8" borderId="0" xfId="0" applyFont="1" applyFill="1" applyAlignment="1">
      <alignment wrapText="1"/>
    </xf>
    <xf numFmtId="0" fontId="0" fillId="12" borderId="0" xfId="0" applyFill="1" applyAlignment="1">
      <alignment horizontal="center"/>
    </xf>
    <xf numFmtId="0" fontId="0" fillId="12" borderId="0" xfId="0" applyFont="1" applyFill="1" applyAlignment="1">
      <alignment wrapText="1"/>
    </xf>
    <xf numFmtId="0" fontId="0" fillId="12" borderId="0" xfId="0" applyFill="1"/>
    <xf numFmtId="0" fontId="9" fillId="12" borderId="0" xfId="0" applyFont="1" applyFill="1"/>
    <xf numFmtId="0" fontId="0" fillId="13" borderId="0" xfId="0" applyFill="1" applyAlignment="1">
      <alignment horizontal="center"/>
    </xf>
    <xf numFmtId="0" fontId="0" fillId="13" borderId="0" xfId="0" applyFont="1" applyFill="1" applyBorder="1" applyAlignment="1">
      <alignment horizontal="center" vertical="center" wrapText="1"/>
    </xf>
    <xf numFmtId="0" fontId="0" fillId="13" borderId="0" xfId="0" applyFont="1" applyFill="1" applyAlignment="1">
      <alignment horizontal="center" vertical="center" wrapText="1"/>
    </xf>
    <xf numFmtId="0" fontId="9" fillId="12" borderId="0" xfId="0" applyFont="1" applyFill="1" applyAlignment="1">
      <alignment wrapText="1"/>
    </xf>
    <xf numFmtId="0" fontId="0" fillId="14" borderId="0" xfId="0" applyFill="1" applyAlignment="1">
      <alignment horizontal="center"/>
    </xf>
    <xf numFmtId="0" fontId="0" fillId="14" borderId="0" xfId="0" applyFont="1" applyFill="1" applyAlignment="1">
      <alignment wrapText="1"/>
    </xf>
    <xf numFmtId="0" fontId="0" fillId="14" borderId="0" xfId="0" applyFill="1"/>
    <xf numFmtId="0" fontId="9" fillId="14" borderId="0" xfId="0" applyFont="1" applyFill="1"/>
    <xf numFmtId="0" fontId="0" fillId="15" borderId="0" xfId="0" applyFill="1" applyAlignment="1">
      <alignment horizontal="center"/>
    </xf>
    <xf numFmtId="0" fontId="0" fillId="15" borderId="0" xfId="0" applyFont="1" applyFill="1" applyAlignment="1">
      <alignment wrapText="1"/>
    </xf>
    <xf numFmtId="0" fontId="0" fillId="15" borderId="0" xfId="0" applyFill="1"/>
    <xf numFmtId="0" fontId="9" fillId="15" borderId="0" xfId="0" applyFont="1" applyFill="1"/>
    <xf numFmtId="0" fontId="0" fillId="16" borderId="0" xfId="0" applyFill="1" applyAlignment="1">
      <alignment horizontal="center"/>
    </xf>
    <xf numFmtId="0" fontId="0" fillId="15" borderId="0" xfId="0" applyFont="1" applyFill="1" applyAlignment="1">
      <alignment vertical="center" wrapText="1"/>
    </xf>
    <xf numFmtId="0" fontId="9" fillId="15" borderId="0" xfId="0" applyFont="1" applyFill="1" applyAlignment="1">
      <alignment vertical="center" wrapText="1"/>
    </xf>
    <xf numFmtId="0" fontId="0" fillId="17" borderId="0" xfId="0" applyFill="1" applyAlignment="1">
      <alignment horizontal="center"/>
    </xf>
    <xf numFmtId="0" fontId="9" fillId="17" borderId="0" xfId="0" applyFont="1" applyFill="1" applyAlignment="1">
      <alignment vertical="center" wrapText="1"/>
    </xf>
    <xf numFmtId="0" fontId="0" fillId="17" borderId="0" xfId="0" applyFill="1"/>
    <xf numFmtId="0" fontId="9" fillId="17" borderId="0" xfId="0" applyFont="1" applyFill="1"/>
    <xf numFmtId="0" fontId="0" fillId="17" borderId="0" xfId="0" applyFont="1" applyFill="1" applyAlignment="1">
      <alignment vertical="center" wrapText="1"/>
    </xf>
    <xf numFmtId="0" fontId="8" fillId="0" borderId="0" xfId="0" applyFont="1" applyAlignment="1">
      <alignment horizontal="left"/>
    </xf>
    <xf numFmtId="0" fontId="8" fillId="0" borderId="0" xfId="0" applyFont="1" applyAlignment="1">
      <alignment horizontal="center"/>
    </xf>
    <xf numFmtId="0" fontId="0" fillId="0" borderId="0" xfId="0" applyFont="1" applyAlignment="1">
      <alignment horizontal="left"/>
    </xf>
    <xf numFmtId="49" fontId="0" fillId="0" borderId="0" xfId="0" applyNumberFormat="1"/>
    <xf numFmtId="0" fontId="0" fillId="0" borderId="0" xfId="0" applyAlignment="1">
      <alignment horizontal="left"/>
    </xf>
    <xf numFmtId="49" fontId="8" fillId="0" borderId="0" xfId="0" applyNumberFormat="1" applyFont="1" applyAlignment="1">
      <alignment horizontal="center"/>
    </xf>
    <xf numFmtId="0" fontId="17" fillId="18" borderId="0" xfId="0" applyFont="1" applyFill="1" applyAlignment="1">
      <alignment horizontal="center"/>
    </xf>
    <xf numFmtId="49" fontId="17" fillId="18" borderId="0" xfId="0" applyNumberFormat="1" applyFont="1" applyFill="1" applyAlignment="1">
      <alignment horizontal="center"/>
    </xf>
    <xf numFmtId="0" fontId="9" fillId="0" borderId="0" xfId="0" applyFont="1" applyAlignment="1">
      <alignment horizontal="left"/>
    </xf>
    <xf numFmtId="0" fontId="18" fillId="11" borderId="0" xfId="0" applyFont="1" applyFill="1" applyAlignment="1">
      <alignment horizontal="left"/>
    </xf>
    <xf numFmtId="49" fontId="18" fillId="11" borderId="0" xfId="0" applyNumberFormat="1" applyFont="1" applyFill="1" applyAlignment="1">
      <alignment horizontal="center"/>
    </xf>
    <xf numFmtId="0" fontId="17" fillId="18" borderId="0" xfId="0" applyFont="1" applyFill="1" applyAlignment="1">
      <alignment horizontal="left"/>
    </xf>
    <xf numFmtId="0" fontId="19" fillId="18" borderId="0" xfId="0" applyFont="1" applyFill="1" applyAlignment="1">
      <alignment horizontal="left"/>
    </xf>
    <xf numFmtId="49" fontId="19" fillId="18" borderId="0" xfId="0" applyNumberFormat="1" applyFont="1" applyFill="1" applyAlignment="1">
      <alignment horizontal="center"/>
    </xf>
    <xf numFmtId="0" fontId="20" fillId="18" borderId="0" xfId="0" applyFont="1" applyFill="1" applyAlignment="1">
      <alignment horizontal="left"/>
    </xf>
    <xf numFmtId="49" fontId="20" fillId="18" borderId="0" xfId="0" applyNumberFormat="1" applyFont="1" applyFill="1" applyAlignment="1">
      <alignment horizontal="center"/>
    </xf>
    <xf numFmtId="0" fontId="20" fillId="7" borderId="0" xfId="0" applyFont="1" applyFill="1" applyAlignment="1">
      <alignment horizontal="left"/>
    </xf>
    <xf numFmtId="49" fontId="17" fillId="7" borderId="0" xfId="0" applyNumberFormat="1" applyFont="1" applyFill="1" applyAlignment="1">
      <alignment horizontal="center"/>
    </xf>
    <xf numFmtId="0" fontId="18" fillId="8" borderId="0" xfId="0" applyFont="1" applyFill="1" applyAlignment="1">
      <alignment horizontal="left"/>
    </xf>
    <xf numFmtId="49" fontId="18" fillId="8" borderId="0" xfId="0" applyNumberFormat="1" applyFont="1" applyFill="1" applyAlignment="1">
      <alignment horizontal="center"/>
    </xf>
    <xf numFmtId="0" fontId="17" fillId="16" borderId="0" xfId="0" applyFont="1" applyFill="1" applyAlignment="1">
      <alignment horizontal="left"/>
    </xf>
    <xf numFmtId="49" fontId="17" fillId="16" borderId="0" xfId="0" applyNumberFormat="1" applyFont="1" applyFill="1" applyAlignment="1">
      <alignment horizontal="center"/>
    </xf>
    <xf numFmtId="0" fontId="21" fillId="16" borderId="0" xfId="0" applyFont="1" applyFill="1" applyAlignment="1">
      <alignment horizontal="left"/>
    </xf>
    <xf numFmtId="49" fontId="21" fillId="16" borderId="0" xfId="0" applyNumberFormat="1" applyFont="1" applyFill="1" applyAlignment="1">
      <alignment horizontal="center"/>
    </xf>
    <xf numFmtId="0" fontId="20" fillId="16" borderId="0" xfId="0" applyFont="1" applyFill="1" applyAlignment="1">
      <alignment horizontal="left"/>
    </xf>
    <xf numFmtId="49" fontId="20" fillId="16" borderId="0" xfId="0" applyNumberFormat="1" applyFont="1" applyFill="1" applyAlignment="1">
      <alignment horizontal="center"/>
    </xf>
    <xf numFmtId="0" fontId="21" fillId="7" borderId="0" xfId="0" applyFont="1" applyFill="1" applyAlignment="1">
      <alignment horizontal="left"/>
    </xf>
    <xf numFmtId="49" fontId="21" fillId="7" borderId="0" xfId="0" applyNumberFormat="1" applyFont="1" applyFill="1" applyAlignment="1">
      <alignment horizontal="center"/>
    </xf>
    <xf numFmtId="0" fontId="22" fillId="7" borderId="0" xfId="0" applyFont="1" applyFill="1" applyAlignment="1">
      <alignment horizontal="left"/>
    </xf>
    <xf numFmtId="49" fontId="22" fillId="7" borderId="0" xfId="0" applyNumberFormat="1" applyFont="1" applyFill="1" applyAlignment="1">
      <alignment horizontal="center"/>
    </xf>
    <xf numFmtId="0" fontId="18" fillId="19" borderId="0" xfId="0" applyFont="1" applyFill="1" applyAlignment="1">
      <alignment horizontal="left"/>
    </xf>
    <xf numFmtId="49" fontId="18" fillId="19" borderId="0" xfId="0" applyNumberFormat="1" applyFont="1" applyFill="1" applyAlignment="1">
      <alignment horizontal="center"/>
    </xf>
    <xf numFmtId="0" fontId="20" fillId="8" borderId="0" xfId="0" applyFont="1" applyFill="1" applyAlignment="1">
      <alignment horizontal="left"/>
    </xf>
    <xf numFmtId="49" fontId="17" fillId="8" borderId="0" xfId="0" applyNumberFormat="1" applyFont="1" applyFill="1" applyAlignment="1">
      <alignment horizontal="center"/>
    </xf>
    <xf numFmtId="49" fontId="20" fillId="8" borderId="0" xfId="0" applyNumberFormat="1" applyFont="1" applyFill="1" applyAlignment="1">
      <alignment horizontal="center"/>
    </xf>
    <xf numFmtId="0" fontId="19" fillId="12" borderId="0" xfId="0" applyFont="1" applyFill="1" applyAlignment="1">
      <alignment horizontal="left"/>
    </xf>
    <xf numFmtId="49" fontId="23" fillId="12" borderId="0" xfId="0" applyNumberFormat="1" applyFont="1" applyFill="1" applyAlignment="1">
      <alignment horizontal="center"/>
    </xf>
    <xf numFmtId="0" fontId="24" fillId="13" borderId="0" xfId="0" applyFont="1" applyFill="1" applyAlignment="1">
      <alignment horizontal="left"/>
    </xf>
    <xf numFmtId="49" fontId="25" fillId="13" borderId="0" xfId="0" applyNumberFormat="1" applyFont="1" applyFill="1" applyAlignment="1">
      <alignment horizontal="center"/>
    </xf>
    <xf numFmtId="0" fontId="26" fillId="11" borderId="0" xfId="0" applyFont="1" applyFill="1" applyAlignment="1">
      <alignment horizontal="left"/>
    </xf>
    <xf numFmtId="49" fontId="26" fillId="11" borderId="0" xfId="0" applyNumberFormat="1" applyFont="1" applyFill="1" applyAlignment="1">
      <alignment horizontal="center"/>
    </xf>
    <xf numFmtId="0" fontId="20" fillId="7" borderId="0" xfId="0" applyFont="1" applyFill="1" applyAlignment="1">
      <alignment horizontal="center"/>
    </xf>
    <xf numFmtId="0" fontId="0" fillId="0" borderId="0" xfId="0" applyFont="1" applyAlignment="1">
      <alignment horizontal="left" vertical="center"/>
    </xf>
    <xf numFmtId="0" fontId="0" fillId="0" borderId="0" xfId="0" applyAlignment="1">
      <alignment horizontal="right"/>
    </xf>
    <xf numFmtId="0" fontId="0" fillId="7" borderId="0" xfId="0" applyFill="1" applyAlignment="1">
      <alignment horizontal="right"/>
    </xf>
    <xf numFmtId="0" fontId="0" fillId="7" borderId="0" xfId="0" applyFont="1" applyFill="1" applyAlignment="1">
      <alignment horizontal="center"/>
    </xf>
    <xf numFmtId="0" fontId="0" fillId="7" borderId="0" xfId="0" applyFill="1"/>
    <xf numFmtId="0" fontId="0" fillId="0" borderId="1" xfId="0" applyBorder="1" applyAlignment="1">
      <alignment horizontal="right"/>
    </xf>
    <xf numFmtId="0" fontId="0" fillId="0" borderId="1" xfId="0" applyBorder="1"/>
    <xf numFmtId="0" fontId="0" fillId="0" borderId="1" xfId="0" applyFont="1" applyBorder="1" applyAlignment="1">
      <alignment horizontal="center"/>
    </xf>
    <xf numFmtId="0" fontId="0" fillId="0" borderId="1" xfId="0" applyFill="1" applyBorder="1" applyAlignment="1">
      <alignment horizontal="right"/>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7"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13"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15" borderId="0" xfId="0" applyFont="1" applyFill="1" applyBorder="1" applyAlignment="1">
      <alignment vertical="center" wrapText="1"/>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xf>
    <xf numFmtId="0" fontId="0" fillId="7" borderId="0" xfId="0" applyFont="1" applyFill="1" applyBorder="1" applyAlignment="1">
      <alignment horizontal="center" vertical="center"/>
    </xf>
    <xf numFmtId="0" fontId="27" fillId="0" borderId="0" xfId="0" applyFont="1"/>
    <xf numFmtId="0" fontId="28" fillId="0" borderId="0" xfId="0" applyFont="1"/>
    <xf numFmtId="0" fontId="28" fillId="20" borderId="0" xfId="0" applyFont="1" applyFill="1"/>
    <xf numFmtId="0" fontId="0" fillId="20" borderId="0" xfId="0" applyFont="1" applyFill="1"/>
    <xf numFmtId="0" fontId="0" fillId="20" borderId="0" xfId="0" applyFont="1" applyFill="1" applyAlignment="1">
      <alignment horizontal="center"/>
    </xf>
    <xf numFmtId="0" fontId="28" fillId="21" borderId="0" xfId="0" applyFont="1" applyFill="1"/>
    <xf numFmtId="0" fontId="0" fillId="21" borderId="0" xfId="0" applyFont="1" applyFill="1" applyBorder="1" applyAlignment="1">
      <alignment horizontal="center" vertical="center"/>
    </xf>
    <xf numFmtId="0" fontId="0" fillId="21" borderId="0" xfId="0" applyFont="1" applyFill="1" applyAlignment="1">
      <alignment horizontal="center"/>
    </xf>
    <xf numFmtId="0" fontId="0" fillId="21" borderId="0" xfId="0" applyFill="1"/>
    <xf numFmtId="0" fontId="28" fillId="22" borderId="0" xfId="0" applyFont="1" applyFill="1"/>
    <xf numFmtId="0" fontId="0" fillId="22" borderId="0" xfId="0" applyFont="1" applyFill="1" applyBorder="1" applyAlignment="1">
      <alignment horizontal="center" vertical="center"/>
    </xf>
    <xf numFmtId="0" fontId="0" fillId="22" borderId="0" xfId="0" applyFont="1" applyFill="1" applyAlignment="1">
      <alignment horizontal="center"/>
    </xf>
    <xf numFmtId="0" fontId="0" fillId="22" borderId="0" xfId="0" applyFill="1"/>
    <xf numFmtId="0" fontId="28" fillId="23" borderId="0" xfId="0" applyFont="1" applyFill="1"/>
    <xf numFmtId="0" fontId="0" fillId="23" borderId="0" xfId="0" applyFont="1" applyFill="1" applyBorder="1" applyAlignment="1">
      <alignment horizontal="center" vertical="center"/>
    </xf>
    <xf numFmtId="0" fontId="0" fillId="23" borderId="0" xfId="0" applyFill="1"/>
    <xf numFmtId="0" fontId="0" fillId="20" borderId="0" xfId="0" applyFont="1" applyFill="1" applyBorder="1" applyAlignment="1">
      <alignment horizontal="center" vertical="center"/>
    </xf>
    <xf numFmtId="0" fontId="0" fillId="22" borderId="0" xfId="0" applyFont="1" applyFill="1"/>
  </cellXfs>
  <cellStyles count="11">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Error" xfId="5" xr:uid="{00000000-0005-0000-0000-000004000000}"/>
    <cellStyle name="Footnote" xfId="6" xr:uid="{00000000-0005-0000-0000-000005000000}"/>
    <cellStyle name="Heading 1" xfId="7" builtinId="16" customBuiltin="1"/>
    <cellStyle name="Normal" xfId="0" builtinId="0"/>
    <cellStyle name="Status" xfId="8" xr:uid="{00000000-0005-0000-0000-000008000000}"/>
    <cellStyle name="Text" xfId="9" xr:uid="{00000000-0005-0000-0000-000009000000}"/>
    <cellStyle name="Warning"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94006B"/>
      <rgbColor rgb="00008080"/>
      <rgbColor rgb="00CCCCCC"/>
      <rgbColor rgb="00808080"/>
      <rgbColor rgb="009999FF"/>
      <rgbColor rgb="00DC2300"/>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2300DC"/>
      <rgbColor rgb="0000B8FF"/>
      <rgbColor rgb="00CFE7F5"/>
      <rgbColor rgb="00E6E6E6"/>
      <rgbColor rgb="00FFFF99"/>
      <rgbColor rgb="0099CCFF"/>
      <rgbColor rgb="00FF9966"/>
      <rgbColor rgb="00CC99FF"/>
      <rgbColor rgb="00FFCC99"/>
      <rgbColor rgb="003366FF"/>
      <rgbColor rgb="0047B8B8"/>
      <rgbColor rgb="00CCCC00"/>
      <rgbColor rgb="00FFCC00"/>
      <rgbColor rgb="00FF9900"/>
      <rgbColor rgb="00FF6600"/>
      <rgbColor rgb="00666666"/>
      <rgbColor rgb="0094BD5E"/>
      <rgbColor rgb="00003366"/>
      <rgbColor rgb="00339966"/>
      <rgbColor rgb="00003300"/>
      <rgbColor rgb="00663300"/>
      <rgbColor rgb="00804C19"/>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1"/>
  <sheetViews>
    <sheetView tabSelected="1" topLeftCell="B1" zoomScale="98" zoomScaleNormal="98" workbookViewId="0">
      <selection activeCell="D251" sqref="C6:D251"/>
    </sheetView>
  </sheetViews>
  <sheetFormatPr defaultColWidth="11.453125" defaultRowHeight="12.5" x14ac:dyDescent="0.25"/>
  <cols>
    <col min="1" max="1" width="12" style="73" customWidth="1"/>
    <col min="2" max="2" width="11.453125" style="17"/>
    <col min="3" max="3" width="20.453125" customWidth="1"/>
    <col min="4" max="4" width="33" customWidth="1"/>
    <col min="5" max="5" width="31.6328125" customWidth="1"/>
  </cols>
  <sheetData>
    <row r="1" spans="1:8" ht="13" x14ac:dyDescent="0.3">
      <c r="A1" s="71" t="s">
        <v>358</v>
      </c>
      <c r="B1" s="72" t="s">
        <v>359</v>
      </c>
      <c r="F1" s="122" t="s">
        <v>360</v>
      </c>
      <c r="G1" s="122"/>
      <c r="H1" s="122"/>
    </row>
    <row r="2" spans="1:8" x14ac:dyDescent="0.25">
      <c r="A2" s="73">
        <v>0</v>
      </c>
      <c r="B2" s="17" t="str">
        <f t="shared" ref="B2:B65" si="0">DEC2HEX(A2)</f>
        <v>0</v>
      </c>
      <c r="C2" t="s">
        <v>416</v>
      </c>
    </row>
    <row r="3" spans="1:8" x14ac:dyDescent="0.25">
      <c r="A3" s="73">
        <f t="shared" ref="A3:A66" si="1">A2+1</f>
        <v>1</v>
      </c>
      <c r="B3" s="17" t="str">
        <f t="shared" si="0"/>
        <v>1</v>
      </c>
      <c r="C3" t="s">
        <v>417</v>
      </c>
      <c r="F3" t="s">
        <v>415</v>
      </c>
    </row>
    <row r="4" spans="1:8" x14ac:dyDescent="0.25">
      <c r="A4" s="73">
        <f t="shared" si="1"/>
        <v>2</v>
      </c>
      <c r="B4" s="17" t="str">
        <f t="shared" si="0"/>
        <v>2</v>
      </c>
      <c r="C4" t="s">
        <v>418</v>
      </c>
      <c r="F4" t="s">
        <v>419</v>
      </c>
    </row>
    <row r="5" spans="1:8" x14ac:dyDescent="0.25">
      <c r="A5" s="73">
        <f t="shared" si="1"/>
        <v>3</v>
      </c>
      <c r="B5" s="17" t="str">
        <f t="shared" si="0"/>
        <v>3</v>
      </c>
    </row>
    <row r="6" spans="1:8" x14ac:dyDescent="0.25">
      <c r="A6" s="73">
        <f t="shared" si="1"/>
        <v>4</v>
      </c>
      <c r="B6" s="17" t="str">
        <f t="shared" si="0"/>
        <v>4</v>
      </c>
      <c r="C6" s="123" t="s">
        <v>361</v>
      </c>
      <c r="D6" s="123" t="s">
        <v>420</v>
      </c>
      <c r="E6" t="s">
        <v>100</v>
      </c>
      <c r="F6" s="123" t="s">
        <v>362</v>
      </c>
      <c r="G6" s="123"/>
      <c r="H6" s="123"/>
    </row>
    <row r="7" spans="1:8" x14ac:dyDescent="0.25">
      <c r="A7" s="73">
        <f t="shared" si="1"/>
        <v>5</v>
      </c>
      <c r="B7" s="17" t="str">
        <f t="shared" si="0"/>
        <v>5</v>
      </c>
      <c r="C7" s="123"/>
      <c r="D7" s="123"/>
      <c r="E7" t="s">
        <v>101</v>
      </c>
      <c r="F7" s="123"/>
      <c r="G7" s="123"/>
      <c r="H7" s="123"/>
    </row>
    <row r="8" spans="1:8" x14ac:dyDescent="0.25">
      <c r="A8" s="73">
        <f t="shared" si="1"/>
        <v>6</v>
      </c>
      <c r="B8" s="17" t="str">
        <f t="shared" si="0"/>
        <v>6</v>
      </c>
      <c r="C8" s="123"/>
      <c r="D8" s="123"/>
      <c r="E8" t="s">
        <v>102</v>
      </c>
      <c r="F8" s="123"/>
      <c r="G8" s="123"/>
      <c r="H8" s="123"/>
    </row>
    <row r="9" spans="1:8" x14ac:dyDescent="0.25">
      <c r="A9" s="73">
        <f t="shared" si="1"/>
        <v>7</v>
      </c>
      <c r="B9" s="17" t="str">
        <f t="shared" si="0"/>
        <v>7</v>
      </c>
      <c r="C9" s="123"/>
      <c r="D9" s="123"/>
      <c r="E9" t="s">
        <v>103</v>
      </c>
      <c r="F9" s="123"/>
      <c r="G9" s="123"/>
      <c r="H9" s="123"/>
    </row>
    <row r="10" spans="1:8" x14ac:dyDescent="0.25">
      <c r="A10" s="73">
        <f t="shared" si="1"/>
        <v>8</v>
      </c>
      <c r="B10" s="17" t="str">
        <f t="shared" si="0"/>
        <v>8</v>
      </c>
      <c r="C10" s="123"/>
      <c r="D10" s="123"/>
      <c r="E10" t="s">
        <v>104</v>
      </c>
      <c r="F10" s="123"/>
      <c r="G10" s="123"/>
      <c r="H10" s="123"/>
    </row>
    <row r="11" spans="1:8" x14ac:dyDescent="0.25">
      <c r="A11" s="73">
        <f t="shared" si="1"/>
        <v>9</v>
      </c>
      <c r="B11" s="17" t="str">
        <f t="shared" si="0"/>
        <v>9</v>
      </c>
      <c r="C11" s="123"/>
      <c r="D11" s="123"/>
      <c r="E11" t="s">
        <v>105</v>
      </c>
      <c r="F11" s="123"/>
      <c r="G11" s="123"/>
      <c r="H11" s="123"/>
    </row>
    <row r="12" spans="1:8" x14ac:dyDescent="0.25">
      <c r="A12" s="73">
        <f t="shared" si="1"/>
        <v>10</v>
      </c>
      <c r="B12" s="17" t="str">
        <f t="shared" si="0"/>
        <v>A</v>
      </c>
      <c r="C12" s="123"/>
      <c r="D12" s="123" t="s">
        <v>363</v>
      </c>
      <c r="E12" t="s">
        <v>366</v>
      </c>
      <c r="F12" s="123" t="s">
        <v>365</v>
      </c>
      <c r="G12" s="123"/>
      <c r="H12" s="123"/>
    </row>
    <row r="13" spans="1:8" x14ac:dyDescent="0.25">
      <c r="A13" s="73">
        <f t="shared" si="1"/>
        <v>11</v>
      </c>
      <c r="B13" s="17" t="str">
        <f t="shared" si="0"/>
        <v>B</v>
      </c>
      <c r="C13" s="123"/>
      <c r="D13" s="123"/>
      <c r="E13" t="s">
        <v>367</v>
      </c>
      <c r="F13" s="123"/>
      <c r="G13" s="123"/>
      <c r="H13" s="123"/>
    </row>
    <row r="14" spans="1:8" x14ac:dyDescent="0.25">
      <c r="A14" s="73">
        <f t="shared" si="1"/>
        <v>12</v>
      </c>
      <c r="B14" s="17" t="str">
        <f t="shared" si="0"/>
        <v>C</v>
      </c>
      <c r="C14" s="123"/>
      <c r="D14" s="123"/>
      <c r="E14" t="s">
        <v>368</v>
      </c>
      <c r="F14" s="123"/>
      <c r="G14" s="123"/>
      <c r="H14" s="123"/>
    </row>
    <row r="15" spans="1:8" x14ac:dyDescent="0.25">
      <c r="A15" s="73">
        <f t="shared" si="1"/>
        <v>13</v>
      </c>
      <c r="B15" s="17" t="str">
        <f t="shared" si="0"/>
        <v>D</v>
      </c>
      <c r="C15" s="123"/>
      <c r="D15" s="123"/>
      <c r="E15" t="s">
        <v>369</v>
      </c>
      <c r="F15" s="123"/>
      <c r="G15" s="123"/>
      <c r="H15" s="123"/>
    </row>
    <row r="16" spans="1:8" x14ac:dyDescent="0.25">
      <c r="A16" s="73">
        <f t="shared" si="1"/>
        <v>14</v>
      </c>
      <c r="B16" s="17" t="str">
        <f t="shared" si="0"/>
        <v>E</v>
      </c>
      <c r="C16" s="123"/>
      <c r="D16" s="123"/>
      <c r="E16" t="s">
        <v>370</v>
      </c>
      <c r="F16" s="123"/>
      <c r="G16" s="123"/>
      <c r="H16" s="123"/>
    </row>
    <row r="17" spans="1:8" x14ac:dyDescent="0.25">
      <c r="A17" s="73">
        <f t="shared" si="1"/>
        <v>15</v>
      </c>
      <c r="B17" s="17" t="str">
        <f t="shared" si="0"/>
        <v>F</v>
      </c>
      <c r="C17" s="123"/>
      <c r="D17" s="123"/>
      <c r="E17" t="s">
        <v>371</v>
      </c>
      <c r="F17" s="123"/>
      <c r="G17" s="123"/>
      <c r="H17" s="123"/>
    </row>
    <row r="18" spans="1:8" x14ac:dyDescent="0.25">
      <c r="A18" s="73">
        <f t="shared" si="1"/>
        <v>16</v>
      </c>
      <c r="B18" s="17" t="str">
        <f t="shared" si="0"/>
        <v>10</v>
      </c>
      <c r="C18" s="123"/>
      <c r="D18" s="123"/>
      <c r="E18" t="s">
        <v>372</v>
      </c>
      <c r="F18" s="123"/>
      <c r="G18" s="123"/>
      <c r="H18" s="123"/>
    </row>
    <row r="19" spans="1:8" x14ac:dyDescent="0.25">
      <c r="A19" s="73">
        <f t="shared" si="1"/>
        <v>17</v>
      </c>
      <c r="B19" s="17" t="str">
        <f t="shared" si="0"/>
        <v>11</v>
      </c>
      <c r="C19" s="123"/>
      <c r="D19" s="123"/>
      <c r="E19" t="s">
        <v>373</v>
      </c>
      <c r="F19" s="123"/>
      <c r="G19" s="123"/>
      <c r="H19" s="123"/>
    </row>
    <row r="20" spans="1:8" x14ac:dyDescent="0.25">
      <c r="A20" s="73">
        <f t="shared" si="1"/>
        <v>18</v>
      </c>
      <c r="B20" s="17" t="str">
        <f t="shared" si="0"/>
        <v>12</v>
      </c>
      <c r="C20" s="123"/>
      <c r="D20" s="123"/>
      <c r="E20" t="s">
        <v>374</v>
      </c>
      <c r="F20" s="123"/>
      <c r="G20" s="123"/>
      <c r="H20" s="123"/>
    </row>
    <row r="21" spans="1:8" x14ac:dyDescent="0.25">
      <c r="A21" s="73">
        <f t="shared" si="1"/>
        <v>19</v>
      </c>
      <c r="B21" s="17" t="str">
        <f t="shared" si="0"/>
        <v>13</v>
      </c>
      <c r="C21" s="123"/>
      <c r="D21" s="123"/>
      <c r="E21" t="s">
        <v>375</v>
      </c>
      <c r="F21" s="123"/>
      <c r="G21" s="123"/>
      <c r="H21" s="123"/>
    </row>
    <row r="22" spans="1:8" x14ac:dyDescent="0.25">
      <c r="A22" s="73">
        <f t="shared" si="1"/>
        <v>20</v>
      </c>
      <c r="B22" s="17" t="str">
        <f t="shared" si="0"/>
        <v>14</v>
      </c>
      <c r="C22" s="123"/>
      <c r="D22" s="123"/>
      <c r="E22" t="s">
        <v>376</v>
      </c>
      <c r="F22" s="123"/>
      <c r="G22" s="123"/>
      <c r="H22" s="123"/>
    </row>
    <row r="23" spans="1:8" x14ac:dyDescent="0.25">
      <c r="A23" s="73">
        <f t="shared" si="1"/>
        <v>21</v>
      </c>
      <c r="B23" s="17" t="str">
        <f t="shared" si="0"/>
        <v>15</v>
      </c>
      <c r="C23" s="123"/>
      <c r="D23" s="123"/>
      <c r="E23" t="s">
        <v>377</v>
      </c>
      <c r="F23" s="123" t="s">
        <v>365</v>
      </c>
      <c r="G23" s="123"/>
      <c r="H23" s="123"/>
    </row>
    <row r="24" spans="1:8" x14ac:dyDescent="0.25">
      <c r="A24" s="73">
        <f t="shared" si="1"/>
        <v>22</v>
      </c>
      <c r="B24" s="17" t="str">
        <f t="shared" si="0"/>
        <v>16</v>
      </c>
      <c r="C24" s="123"/>
      <c r="D24" s="123"/>
      <c r="E24" t="s">
        <v>378</v>
      </c>
      <c r="F24" s="123"/>
      <c r="G24" s="123"/>
      <c r="H24" s="123"/>
    </row>
    <row r="25" spans="1:8" x14ac:dyDescent="0.25">
      <c r="A25" s="73">
        <f t="shared" si="1"/>
        <v>23</v>
      </c>
      <c r="B25" s="17" t="str">
        <f t="shared" si="0"/>
        <v>17</v>
      </c>
      <c r="C25" s="123"/>
      <c r="D25" s="123"/>
      <c r="E25" t="s">
        <v>379</v>
      </c>
      <c r="F25" s="123"/>
      <c r="G25" s="123"/>
      <c r="H25" s="123"/>
    </row>
    <row r="26" spans="1:8" x14ac:dyDescent="0.25">
      <c r="A26" s="73">
        <f t="shared" si="1"/>
        <v>24</v>
      </c>
      <c r="B26" s="17" t="str">
        <f t="shared" si="0"/>
        <v>18</v>
      </c>
      <c r="C26" s="123"/>
      <c r="D26" s="123"/>
      <c r="E26" t="s">
        <v>380</v>
      </c>
      <c r="F26" s="123"/>
      <c r="G26" s="123"/>
      <c r="H26" s="123"/>
    </row>
    <row r="27" spans="1:8" x14ac:dyDescent="0.25">
      <c r="A27" s="73">
        <f t="shared" si="1"/>
        <v>25</v>
      </c>
      <c r="B27" s="17" t="str">
        <f t="shared" si="0"/>
        <v>19</v>
      </c>
      <c r="C27" s="123"/>
      <c r="D27" s="123"/>
      <c r="E27" t="s">
        <v>381</v>
      </c>
      <c r="F27" s="123"/>
      <c r="G27" s="123"/>
      <c r="H27" s="123"/>
    </row>
    <row r="28" spans="1:8" x14ac:dyDescent="0.25">
      <c r="A28" s="73">
        <f t="shared" si="1"/>
        <v>26</v>
      </c>
      <c r="B28" s="17" t="str">
        <f t="shared" si="0"/>
        <v>1A</v>
      </c>
      <c r="C28" s="123"/>
      <c r="D28" s="123"/>
      <c r="E28" t="s">
        <v>382</v>
      </c>
      <c r="F28" s="123"/>
      <c r="G28" s="123"/>
      <c r="H28" s="123"/>
    </row>
    <row r="29" spans="1:8" x14ac:dyDescent="0.25">
      <c r="A29" s="73">
        <f t="shared" si="1"/>
        <v>27</v>
      </c>
      <c r="B29" s="17" t="str">
        <f t="shared" si="0"/>
        <v>1B</v>
      </c>
      <c r="C29" s="123"/>
      <c r="D29" s="123"/>
      <c r="E29" t="s">
        <v>383</v>
      </c>
      <c r="F29" s="123"/>
      <c r="G29" s="123"/>
      <c r="H29" s="123"/>
    </row>
    <row r="30" spans="1:8" x14ac:dyDescent="0.25">
      <c r="A30" s="73">
        <f t="shared" si="1"/>
        <v>28</v>
      </c>
      <c r="B30" s="17" t="str">
        <f t="shared" si="0"/>
        <v>1C</v>
      </c>
      <c r="C30" s="123"/>
      <c r="D30" s="123"/>
      <c r="E30" t="s">
        <v>384</v>
      </c>
      <c r="F30" s="123"/>
      <c r="G30" s="123"/>
      <c r="H30" s="123"/>
    </row>
    <row r="31" spans="1:8" x14ac:dyDescent="0.25">
      <c r="A31" s="73">
        <f t="shared" si="1"/>
        <v>29</v>
      </c>
      <c r="B31" s="17" t="str">
        <f t="shared" si="0"/>
        <v>1D</v>
      </c>
      <c r="C31" s="123"/>
      <c r="D31" s="123"/>
      <c r="E31" t="s">
        <v>385</v>
      </c>
      <c r="F31" s="123"/>
      <c r="G31" s="123"/>
      <c r="H31" s="123"/>
    </row>
    <row r="32" spans="1:8" x14ac:dyDescent="0.25">
      <c r="A32" s="73">
        <f t="shared" si="1"/>
        <v>30</v>
      </c>
      <c r="B32" s="17" t="str">
        <f t="shared" si="0"/>
        <v>1E</v>
      </c>
      <c r="C32" s="123"/>
      <c r="D32" s="123"/>
      <c r="E32" t="s">
        <v>386</v>
      </c>
      <c r="F32" s="123"/>
      <c r="G32" s="123"/>
      <c r="H32" s="123"/>
    </row>
    <row r="33" spans="1:8" x14ac:dyDescent="0.25">
      <c r="A33" s="73">
        <f t="shared" si="1"/>
        <v>31</v>
      </c>
      <c r="B33" s="17" t="str">
        <f t="shared" si="0"/>
        <v>1F</v>
      </c>
      <c r="C33" s="123"/>
      <c r="D33" s="123"/>
      <c r="E33" t="s">
        <v>387</v>
      </c>
      <c r="F33" s="123"/>
      <c r="G33" s="123"/>
      <c r="H33" s="123"/>
    </row>
    <row r="34" spans="1:8" x14ac:dyDescent="0.25">
      <c r="A34" s="73">
        <f t="shared" si="1"/>
        <v>32</v>
      </c>
      <c r="B34" s="17" t="str">
        <f t="shared" si="0"/>
        <v>20</v>
      </c>
      <c r="C34" s="123"/>
      <c r="D34" s="123" t="s">
        <v>388</v>
      </c>
      <c r="E34" t="s">
        <v>389</v>
      </c>
      <c r="F34" s="123" t="s">
        <v>365</v>
      </c>
      <c r="G34" s="123"/>
      <c r="H34" s="123"/>
    </row>
    <row r="35" spans="1:8" x14ac:dyDescent="0.25">
      <c r="A35" s="73">
        <f t="shared" si="1"/>
        <v>33</v>
      </c>
      <c r="B35" s="17" t="str">
        <f t="shared" si="0"/>
        <v>21</v>
      </c>
      <c r="C35" s="123"/>
      <c r="D35" s="123"/>
      <c r="E35" t="s">
        <v>390</v>
      </c>
      <c r="F35" s="123"/>
      <c r="G35" s="123"/>
      <c r="H35" s="123"/>
    </row>
    <row r="36" spans="1:8" x14ac:dyDescent="0.25">
      <c r="A36" s="73">
        <f t="shared" si="1"/>
        <v>34</v>
      </c>
      <c r="B36" s="17" t="str">
        <f t="shared" si="0"/>
        <v>22</v>
      </c>
      <c r="C36" s="123"/>
      <c r="D36" s="123"/>
      <c r="E36" t="s">
        <v>391</v>
      </c>
      <c r="F36" s="123"/>
      <c r="G36" s="123"/>
      <c r="H36" s="123"/>
    </row>
    <row r="37" spans="1:8" x14ac:dyDescent="0.25">
      <c r="A37" s="73">
        <f t="shared" si="1"/>
        <v>35</v>
      </c>
      <c r="B37" s="17" t="str">
        <f t="shared" si="0"/>
        <v>23</v>
      </c>
      <c r="C37" s="123"/>
      <c r="D37" s="123"/>
      <c r="E37" t="s">
        <v>392</v>
      </c>
      <c r="F37" s="123"/>
      <c r="G37" s="123"/>
      <c r="H37" s="123"/>
    </row>
    <row r="38" spans="1:8" x14ac:dyDescent="0.25">
      <c r="A38" s="73">
        <f t="shared" si="1"/>
        <v>36</v>
      </c>
      <c r="B38" s="17" t="str">
        <f t="shared" si="0"/>
        <v>24</v>
      </c>
      <c r="C38" s="123"/>
      <c r="D38" s="123"/>
      <c r="E38" t="s">
        <v>393</v>
      </c>
      <c r="F38" s="123"/>
      <c r="G38" s="123"/>
      <c r="H38" s="123"/>
    </row>
    <row r="39" spans="1:8" x14ac:dyDescent="0.25">
      <c r="A39" s="73">
        <f t="shared" si="1"/>
        <v>37</v>
      </c>
      <c r="B39" s="17" t="str">
        <f t="shared" si="0"/>
        <v>25</v>
      </c>
      <c r="C39" s="123"/>
      <c r="D39" s="123"/>
      <c r="E39" t="s">
        <v>394</v>
      </c>
      <c r="F39" s="123"/>
      <c r="G39" s="123"/>
      <c r="H39" s="123"/>
    </row>
    <row r="40" spans="1:8" x14ac:dyDescent="0.25">
      <c r="A40" s="73">
        <f t="shared" si="1"/>
        <v>38</v>
      </c>
      <c r="B40" s="17" t="str">
        <f t="shared" si="0"/>
        <v>26</v>
      </c>
      <c r="C40" s="123"/>
      <c r="D40" s="123"/>
      <c r="E40" t="s">
        <v>395</v>
      </c>
      <c r="F40" s="123"/>
      <c r="G40" s="123"/>
      <c r="H40" s="123"/>
    </row>
    <row r="41" spans="1:8" x14ac:dyDescent="0.25">
      <c r="A41" s="73">
        <f t="shared" si="1"/>
        <v>39</v>
      </c>
      <c r="B41" s="17" t="str">
        <f t="shared" si="0"/>
        <v>27</v>
      </c>
      <c r="C41" s="123"/>
      <c r="D41" s="123"/>
      <c r="E41" t="s">
        <v>396</v>
      </c>
      <c r="F41" s="123"/>
      <c r="G41" s="123"/>
      <c r="H41" s="123"/>
    </row>
    <row r="42" spans="1:8" x14ac:dyDescent="0.25">
      <c r="A42" s="73">
        <f t="shared" si="1"/>
        <v>40</v>
      </c>
      <c r="B42" s="17" t="str">
        <f t="shared" si="0"/>
        <v>28</v>
      </c>
      <c r="C42" s="123"/>
      <c r="D42" s="123"/>
      <c r="E42" t="s">
        <v>397</v>
      </c>
      <c r="F42" s="123"/>
      <c r="G42" s="123"/>
      <c r="H42" s="123"/>
    </row>
    <row r="43" spans="1:8" x14ac:dyDescent="0.25">
      <c r="A43" s="73">
        <f t="shared" si="1"/>
        <v>41</v>
      </c>
      <c r="B43" s="17" t="str">
        <f t="shared" si="0"/>
        <v>29</v>
      </c>
      <c r="C43" s="123"/>
      <c r="D43" s="123"/>
      <c r="E43" t="s">
        <v>398</v>
      </c>
      <c r="F43" s="123"/>
      <c r="G43" s="123"/>
      <c r="H43" s="123"/>
    </row>
    <row r="44" spans="1:8" x14ac:dyDescent="0.25">
      <c r="A44" s="73">
        <f t="shared" si="1"/>
        <v>42</v>
      </c>
      <c r="B44" s="17" t="str">
        <f t="shared" si="0"/>
        <v>2A</v>
      </c>
      <c r="C44" s="123"/>
      <c r="D44" s="123" t="s">
        <v>399</v>
      </c>
      <c r="E44" t="s">
        <v>389</v>
      </c>
      <c r="F44" s="123"/>
      <c r="G44" s="123"/>
      <c r="H44" s="123"/>
    </row>
    <row r="45" spans="1:8" x14ac:dyDescent="0.25">
      <c r="A45" s="73">
        <f t="shared" si="1"/>
        <v>43</v>
      </c>
      <c r="B45" s="17" t="str">
        <f t="shared" si="0"/>
        <v>2B</v>
      </c>
      <c r="C45" s="123"/>
      <c r="D45" s="123"/>
      <c r="E45" t="s">
        <v>390</v>
      </c>
      <c r="F45" s="123" t="s">
        <v>365</v>
      </c>
      <c r="G45" s="123"/>
      <c r="H45" s="123"/>
    </row>
    <row r="46" spans="1:8" x14ac:dyDescent="0.25">
      <c r="A46" s="73">
        <f t="shared" si="1"/>
        <v>44</v>
      </c>
      <c r="B46" s="17" t="str">
        <f t="shared" si="0"/>
        <v>2C</v>
      </c>
      <c r="C46" s="123"/>
      <c r="D46" s="123"/>
      <c r="E46" t="s">
        <v>391</v>
      </c>
      <c r="F46" s="123"/>
      <c r="G46" s="123"/>
      <c r="H46" s="123"/>
    </row>
    <row r="47" spans="1:8" x14ac:dyDescent="0.25">
      <c r="A47" s="73">
        <f t="shared" si="1"/>
        <v>45</v>
      </c>
      <c r="B47" s="17" t="str">
        <f t="shared" si="0"/>
        <v>2D</v>
      </c>
      <c r="C47" s="123"/>
      <c r="D47" s="123"/>
      <c r="E47" t="s">
        <v>392</v>
      </c>
      <c r="F47" s="123"/>
      <c r="G47" s="123"/>
      <c r="H47" s="123"/>
    </row>
    <row r="48" spans="1:8" x14ac:dyDescent="0.25">
      <c r="A48" s="73">
        <f t="shared" si="1"/>
        <v>46</v>
      </c>
      <c r="B48" s="17" t="str">
        <f t="shared" si="0"/>
        <v>2E</v>
      </c>
      <c r="C48" s="123"/>
      <c r="D48" s="123"/>
      <c r="E48" t="s">
        <v>393</v>
      </c>
      <c r="F48" s="123"/>
      <c r="G48" s="123"/>
      <c r="H48" s="123"/>
    </row>
    <row r="49" spans="1:8" x14ac:dyDescent="0.25">
      <c r="A49" s="73">
        <f t="shared" si="1"/>
        <v>47</v>
      </c>
      <c r="B49" s="17" t="str">
        <f t="shared" si="0"/>
        <v>2F</v>
      </c>
      <c r="C49" s="123"/>
      <c r="D49" s="123"/>
      <c r="E49" t="s">
        <v>394</v>
      </c>
      <c r="F49" s="123"/>
      <c r="G49" s="123"/>
      <c r="H49" s="123"/>
    </row>
    <row r="50" spans="1:8" x14ac:dyDescent="0.25">
      <c r="A50" s="73">
        <f t="shared" si="1"/>
        <v>48</v>
      </c>
      <c r="B50" s="17" t="str">
        <f t="shared" si="0"/>
        <v>30</v>
      </c>
      <c r="C50" s="123"/>
      <c r="D50" s="123"/>
      <c r="E50" t="s">
        <v>395</v>
      </c>
      <c r="F50" s="123"/>
      <c r="G50" s="123"/>
      <c r="H50" s="123"/>
    </row>
    <row r="51" spans="1:8" x14ac:dyDescent="0.25">
      <c r="A51" s="73">
        <f t="shared" si="1"/>
        <v>49</v>
      </c>
      <c r="B51" s="17" t="str">
        <f t="shared" si="0"/>
        <v>31</v>
      </c>
      <c r="C51" s="123"/>
      <c r="D51" s="123"/>
      <c r="E51" t="s">
        <v>396</v>
      </c>
      <c r="F51" s="123"/>
      <c r="G51" s="123"/>
      <c r="H51" s="123"/>
    </row>
    <row r="52" spans="1:8" x14ac:dyDescent="0.25">
      <c r="A52" s="73">
        <f t="shared" si="1"/>
        <v>50</v>
      </c>
      <c r="B52" s="17" t="str">
        <f t="shared" si="0"/>
        <v>32</v>
      </c>
      <c r="C52" s="123"/>
      <c r="D52" s="123"/>
      <c r="E52" t="s">
        <v>397</v>
      </c>
      <c r="F52" s="123"/>
      <c r="G52" s="123"/>
      <c r="H52" s="123"/>
    </row>
    <row r="53" spans="1:8" x14ac:dyDescent="0.25">
      <c r="A53" s="73">
        <f t="shared" si="1"/>
        <v>51</v>
      </c>
      <c r="B53" s="17" t="str">
        <f t="shared" si="0"/>
        <v>33</v>
      </c>
      <c r="C53" s="123"/>
      <c r="D53" s="123"/>
      <c r="E53" t="s">
        <v>398</v>
      </c>
      <c r="F53" s="123"/>
      <c r="G53" s="123"/>
      <c r="H53" s="123"/>
    </row>
    <row r="54" spans="1:8" x14ac:dyDescent="0.25">
      <c r="A54" s="73">
        <f t="shared" si="1"/>
        <v>52</v>
      </c>
      <c r="B54" s="17" t="str">
        <f t="shared" si="0"/>
        <v>34</v>
      </c>
      <c r="C54" s="123"/>
      <c r="D54" s="123" t="s">
        <v>400</v>
      </c>
      <c r="E54" s="123" t="s">
        <v>186</v>
      </c>
      <c r="F54" s="123" t="s">
        <v>401</v>
      </c>
      <c r="G54" s="123"/>
      <c r="H54" s="123"/>
    </row>
    <row r="55" spans="1:8" x14ac:dyDescent="0.25">
      <c r="A55" s="73">
        <f t="shared" si="1"/>
        <v>53</v>
      </c>
      <c r="B55" s="17" t="str">
        <f t="shared" si="0"/>
        <v>35</v>
      </c>
      <c r="C55" s="123"/>
      <c r="D55" s="123"/>
      <c r="E55" s="123"/>
      <c r="F55" s="123"/>
      <c r="G55" s="123"/>
      <c r="H55" s="123"/>
    </row>
    <row r="56" spans="1:8" x14ac:dyDescent="0.25">
      <c r="A56" s="73">
        <f t="shared" si="1"/>
        <v>54</v>
      </c>
      <c r="B56" s="17" t="str">
        <f t="shared" si="0"/>
        <v>36</v>
      </c>
      <c r="C56" s="123"/>
      <c r="D56" s="123" t="s">
        <v>281</v>
      </c>
      <c r="E56" s="123" t="s">
        <v>402</v>
      </c>
      <c r="F56" s="123" t="s">
        <v>403</v>
      </c>
      <c r="G56" s="123"/>
      <c r="H56" s="123"/>
    </row>
    <row r="57" spans="1:8" x14ac:dyDescent="0.25">
      <c r="A57" s="73">
        <f t="shared" si="1"/>
        <v>55</v>
      </c>
      <c r="B57" s="17" t="str">
        <f t="shared" si="0"/>
        <v>37</v>
      </c>
      <c r="C57" s="123"/>
      <c r="D57" s="123"/>
      <c r="E57" s="123"/>
      <c r="F57" s="123"/>
      <c r="G57" s="123"/>
      <c r="H57" s="123"/>
    </row>
    <row r="58" spans="1:8" x14ac:dyDescent="0.25">
      <c r="A58" s="73">
        <f t="shared" si="1"/>
        <v>56</v>
      </c>
      <c r="B58" s="17" t="str">
        <f t="shared" si="0"/>
        <v>38</v>
      </c>
      <c r="C58" s="123"/>
      <c r="D58" s="123"/>
      <c r="E58" s="123" t="s">
        <v>404</v>
      </c>
      <c r="F58" s="123" t="s">
        <v>403</v>
      </c>
      <c r="G58" s="123"/>
      <c r="H58" s="123"/>
    </row>
    <row r="59" spans="1:8" x14ac:dyDescent="0.25">
      <c r="A59" s="73">
        <f t="shared" si="1"/>
        <v>57</v>
      </c>
      <c r="B59" s="17" t="str">
        <f t="shared" si="0"/>
        <v>39</v>
      </c>
      <c r="C59" s="123"/>
      <c r="D59" s="123"/>
      <c r="E59" s="123"/>
      <c r="F59" s="123"/>
      <c r="G59" s="123"/>
      <c r="H59" s="123"/>
    </row>
    <row r="60" spans="1:8" x14ac:dyDescent="0.25">
      <c r="A60" s="73">
        <f t="shared" si="1"/>
        <v>58</v>
      </c>
      <c r="B60" s="17" t="str">
        <f t="shared" si="0"/>
        <v>3A</v>
      </c>
      <c r="C60" s="123"/>
      <c r="D60" s="123"/>
      <c r="E60" s="123" t="s">
        <v>405</v>
      </c>
      <c r="F60" s="123" t="s">
        <v>403</v>
      </c>
      <c r="G60" s="123"/>
      <c r="H60" s="123"/>
    </row>
    <row r="61" spans="1:8" x14ac:dyDescent="0.25">
      <c r="A61" s="73">
        <f t="shared" si="1"/>
        <v>59</v>
      </c>
      <c r="B61" s="17" t="str">
        <f t="shared" si="0"/>
        <v>3B</v>
      </c>
      <c r="C61" s="123"/>
      <c r="D61" s="123"/>
      <c r="E61" s="123"/>
      <c r="F61" s="123"/>
      <c r="G61" s="123"/>
      <c r="H61" s="123"/>
    </row>
    <row r="62" spans="1:8" x14ac:dyDescent="0.25">
      <c r="A62" s="73">
        <f t="shared" si="1"/>
        <v>60</v>
      </c>
      <c r="B62" s="17" t="str">
        <f t="shared" si="0"/>
        <v>3C</v>
      </c>
      <c r="C62" s="123"/>
      <c r="D62" s="123"/>
      <c r="E62" s="123" t="s">
        <v>406</v>
      </c>
      <c r="F62" s="123" t="s">
        <v>403</v>
      </c>
      <c r="G62" s="123"/>
      <c r="H62" s="123"/>
    </row>
    <row r="63" spans="1:8" x14ac:dyDescent="0.25">
      <c r="A63" s="73">
        <f t="shared" si="1"/>
        <v>61</v>
      </c>
      <c r="B63" s="17" t="str">
        <f t="shared" si="0"/>
        <v>3D</v>
      </c>
      <c r="C63" s="123"/>
      <c r="D63" s="123"/>
      <c r="E63" s="123"/>
      <c r="F63" s="123"/>
      <c r="G63" s="123"/>
      <c r="H63" s="123"/>
    </row>
    <row r="64" spans="1:8" x14ac:dyDescent="0.25">
      <c r="A64" s="73">
        <f t="shared" si="1"/>
        <v>62</v>
      </c>
      <c r="B64" s="17" t="str">
        <f t="shared" si="0"/>
        <v>3E</v>
      </c>
      <c r="C64" s="123"/>
      <c r="D64" s="123" t="s">
        <v>407</v>
      </c>
      <c r="E64" s="11" t="s">
        <v>421</v>
      </c>
      <c r="F64" s="123" t="s">
        <v>409</v>
      </c>
      <c r="G64" s="123"/>
      <c r="H64" s="123"/>
    </row>
    <row r="65" spans="1:8" x14ac:dyDescent="0.25">
      <c r="A65" s="73">
        <f t="shared" si="1"/>
        <v>63</v>
      </c>
      <c r="B65" s="17" t="str">
        <f t="shared" si="0"/>
        <v>3F</v>
      </c>
      <c r="C65" s="123"/>
      <c r="D65" s="123"/>
      <c r="E65" s="11" t="s">
        <v>422</v>
      </c>
      <c r="F65" s="123" t="s">
        <v>409</v>
      </c>
      <c r="G65" s="123"/>
      <c r="H65" s="123"/>
    </row>
    <row r="66" spans="1:8" x14ac:dyDescent="0.25">
      <c r="A66" s="73">
        <f t="shared" si="1"/>
        <v>64</v>
      </c>
      <c r="B66" s="17" t="str">
        <f t="shared" ref="B66:B129" si="2">DEC2HEX(A66)</f>
        <v>40</v>
      </c>
      <c r="C66" s="123"/>
      <c r="D66" s="123"/>
      <c r="E66" s="11" t="s">
        <v>423</v>
      </c>
      <c r="F66" s="123" t="s">
        <v>409</v>
      </c>
      <c r="G66" s="123"/>
      <c r="H66" s="123"/>
    </row>
    <row r="67" spans="1:8" x14ac:dyDescent="0.25">
      <c r="A67" s="73">
        <f t="shared" ref="A67:A130" si="3">A66+1</f>
        <v>65</v>
      </c>
      <c r="B67" s="17" t="str">
        <f t="shared" si="2"/>
        <v>41</v>
      </c>
      <c r="C67" s="123"/>
      <c r="D67" s="123"/>
      <c r="E67" s="11" t="s">
        <v>424</v>
      </c>
      <c r="F67" s="123" t="s">
        <v>409</v>
      </c>
      <c r="G67" s="123"/>
      <c r="H67" s="123"/>
    </row>
    <row r="68" spans="1:8" x14ac:dyDescent="0.25">
      <c r="A68" s="73">
        <f t="shared" si="3"/>
        <v>66</v>
      </c>
      <c r="B68" s="17" t="str">
        <f t="shared" si="2"/>
        <v>42</v>
      </c>
      <c r="C68" s="123" t="s">
        <v>425</v>
      </c>
      <c r="D68" s="123" t="s">
        <v>426</v>
      </c>
      <c r="E68" t="s">
        <v>100</v>
      </c>
      <c r="F68" s="123" t="s">
        <v>362</v>
      </c>
      <c r="G68" s="123"/>
      <c r="H68" s="123"/>
    </row>
    <row r="69" spans="1:8" x14ac:dyDescent="0.25">
      <c r="A69" s="73">
        <f t="shared" si="3"/>
        <v>67</v>
      </c>
      <c r="B69" s="17" t="str">
        <f t="shared" si="2"/>
        <v>43</v>
      </c>
      <c r="C69" s="123"/>
      <c r="D69" s="123"/>
      <c r="E69" t="s">
        <v>101</v>
      </c>
      <c r="F69" s="123"/>
      <c r="G69" s="123"/>
      <c r="H69" s="123"/>
    </row>
    <row r="70" spans="1:8" x14ac:dyDescent="0.25">
      <c r="A70" s="73">
        <f t="shared" si="3"/>
        <v>68</v>
      </c>
      <c r="B70" s="17" t="str">
        <f t="shared" si="2"/>
        <v>44</v>
      </c>
      <c r="C70" s="123"/>
      <c r="D70" s="123"/>
      <c r="E70" t="s">
        <v>102</v>
      </c>
      <c r="F70" s="123"/>
      <c r="G70" s="123"/>
      <c r="H70" s="123"/>
    </row>
    <row r="71" spans="1:8" x14ac:dyDescent="0.25">
      <c r="A71" s="73">
        <f t="shared" si="3"/>
        <v>69</v>
      </c>
      <c r="B71" s="17" t="str">
        <f t="shared" si="2"/>
        <v>45</v>
      </c>
      <c r="C71" s="123"/>
      <c r="D71" s="123"/>
      <c r="E71" t="s">
        <v>103</v>
      </c>
      <c r="F71" s="123"/>
      <c r="G71" s="123"/>
      <c r="H71" s="123"/>
    </row>
    <row r="72" spans="1:8" x14ac:dyDescent="0.25">
      <c r="A72" s="73">
        <f t="shared" si="3"/>
        <v>70</v>
      </c>
      <c r="B72" s="17" t="str">
        <f t="shared" si="2"/>
        <v>46</v>
      </c>
      <c r="C72" s="123"/>
      <c r="D72" s="123"/>
      <c r="E72" t="s">
        <v>104</v>
      </c>
      <c r="F72" s="123"/>
      <c r="G72" s="123"/>
      <c r="H72" s="123"/>
    </row>
    <row r="73" spans="1:8" x14ac:dyDescent="0.25">
      <c r="A73" s="73">
        <f t="shared" si="3"/>
        <v>71</v>
      </c>
      <c r="B73" s="17" t="str">
        <f t="shared" si="2"/>
        <v>47</v>
      </c>
      <c r="C73" s="123"/>
      <c r="D73" s="123"/>
      <c r="E73" t="s">
        <v>105</v>
      </c>
      <c r="F73" s="123"/>
      <c r="G73" s="123"/>
      <c r="H73" s="123"/>
    </row>
    <row r="74" spans="1:8" x14ac:dyDescent="0.25">
      <c r="A74" s="73">
        <f t="shared" si="3"/>
        <v>72</v>
      </c>
      <c r="B74" s="17" t="str">
        <f t="shared" si="2"/>
        <v>48</v>
      </c>
      <c r="C74" s="123"/>
      <c r="D74" s="123" t="s">
        <v>363</v>
      </c>
      <c r="E74" t="s">
        <v>366</v>
      </c>
      <c r="F74" s="123" t="s">
        <v>365</v>
      </c>
      <c r="G74" s="123"/>
      <c r="H74" s="123"/>
    </row>
    <row r="75" spans="1:8" x14ac:dyDescent="0.25">
      <c r="A75" s="73">
        <f t="shared" si="3"/>
        <v>73</v>
      </c>
      <c r="B75" s="17" t="str">
        <f t="shared" si="2"/>
        <v>49</v>
      </c>
      <c r="C75" s="123"/>
      <c r="D75" s="123"/>
      <c r="E75" t="s">
        <v>367</v>
      </c>
      <c r="F75" s="123"/>
      <c r="G75" s="123"/>
      <c r="H75" s="123"/>
    </row>
    <row r="76" spans="1:8" x14ac:dyDescent="0.25">
      <c r="A76" s="73">
        <f t="shared" si="3"/>
        <v>74</v>
      </c>
      <c r="B76" s="17" t="str">
        <f t="shared" si="2"/>
        <v>4A</v>
      </c>
      <c r="C76" s="123"/>
      <c r="D76" s="123"/>
      <c r="E76" t="s">
        <v>368</v>
      </c>
      <c r="F76" s="123"/>
      <c r="G76" s="123"/>
      <c r="H76" s="123"/>
    </row>
    <row r="77" spans="1:8" x14ac:dyDescent="0.25">
      <c r="A77" s="73">
        <f t="shared" si="3"/>
        <v>75</v>
      </c>
      <c r="B77" s="17" t="str">
        <f t="shared" si="2"/>
        <v>4B</v>
      </c>
      <c r="C77" s="123"/>
      <c r="D77" s="123"/>
      <c r="E77" t="s">
        <v>369</v>
      </c>
      <c r="F77" s="123"/>
      <c r="G77" s="123"/>
      <c r="H77" s="123"/>
    </row>
    <row r="78" spans="1:8" x14ac:dyDescent="0.25">
      <c r="A78" s="73">
        <f t="shared" si="3"/>
        <v>76</v>
      </c>
      <c r="B78" s="17" t="str">
        <f t="shared" si="2"/>
        <v>4C</v>
      </c>
      <c r="C78" s="123"/>
      <c r="D78" s="123"/>
      <c r="E78" t="s">
        <v>370</v>
      </c>
      <c r="F78" s="123"/>
      <c r="G78" s="123"/>
      <c r="H78" s="123"/>
    </row>
    <row r="79" spans="1:8" x14ac:dyDescent="0.25">
      <c r="A79" s="73">
        <f t="shared" si="3"/>
        <v>77</v>
      </c>
      <c r="B79" s="17" t="str">
        <f t="shared" si="2"/>
        <v>4D</v>
      </c>
      <c r="C79" s="123"/>
      <c r="D79" s="123"/>
      <c r="E79" t="s">
        <v>371</v>
      </c>
      <c r="F79" s="123"/>
      <c r="G79" s="123"/>
      <c r="H79" s="123"/>
    </row>
    <row r="80" spans="1:8" x14ac:dyDescent="0.25">
      <c r="A80" s="73">
        <f t="shared" si="3"/>
        <v>78</v>
      </c>
      <c r="B80" s="17" t="str">
        <f t="shared" si="2"/>
        <v>4E</v>
      </c>
      <c r="C80" s="123"/>
      <c r="D80" s="123"/>
      <c r="E80" t="s">
        <v>372</v>
      </c>
      <c r="F80" s="123"/>
      <c r="G80" s="123"/>
      <c r="H80" s="123"/>
    </row>
    <row r="81" spans="1:8" x14ac:dyDescent="0.25">
      <c r="A81" s="73">
        <f t="shared" si="3"/>
        <v>79</v>
      </c>
      <c r="B81" s="17" t="str">
        <f t="shared" si="2"/>
        <v>4F</v>
      </c>
      <c r="C81" s="123"/>
      <c r="D81" s="123"/>
      <c r="E81" t="s">
        <v>373</v>
      </c>
      <c r="F81" s="123"/>
      <c r="G81" s="123"/>
      <c r="H81" s="123"/>
    </row>
    <row r="82" spans="1:8" x14ac:dyDescent="0.25">
      <c r="A82" s="73">
        <f t="shared" si="3"/>
        <v>80</v>
      </c>
      <c r="B82" s="17" t="str">
        <f t="shared" si="2"/>
        <v>50</v>
      </c>
      <c r="C82" s="123"/>
      <c r="D82" s="123"/>
      <c r="E82" t="s">
        <v>374</v>
      </c>
      <c r="F82" s="123"/>
      <c r="G82" s="123"/>
      <c r="H82" s="123"/>
    </row>
    <row r="83" spans="1:8" x14ac:dyDescent="0.25">
      <c r="A83" s="73">
        <f t="shared" si="3"/>
        <v>81</v>
      </c>
      <c r="B83" s="17" t="str">
        <f t="shared" si="2"/>
        <v>51</v>
      </c>
      <c r="C83" s="123"/>
      <c r="D83" s="123"/>
      <c r="E83" t="s">
        <v>375</v>
      </c>
      <c r="F83" s="123"/>
      <c r="G83" s="123"/>
      <c r="H83" s="123"/>
    </row>
    <row r="84" spans="1:8" x14ac:dyDescent="0.25">
      <c r="A84" s="73">
        <f t="shared" si="3"/>
        <v>82</v>
      </c>
      <c r="B84" s="17" t="str">
        <f t="shared" si="2"/>
        <v>52</v>
      </c>
      <c r="C84" s="123"/>
      <c r="D84" s="123"/>
      <c r="E84" t="s">
        <v>376</v>
      </c>
      <c r="F84" s="123"/>
      <c r="G84" s="123"/>
      <c r="H84" s="123"/>
    </row>
    <row r="85" spans="1:8" x14ac:dyDescent="0.25">
      <c r="A85" s="73">
        <f t="shared" si="3"/>
        <v>83</v>
      </c>
      <c r="B85" s="17" t="str">
        <f t="shared" si="2"/>
        <v>53</v>
      </c>
      <c r="C85" s="123"/>
      <c r="D85" s="123"/>
      <c r="E85" t="s">
        <v>377</v>
      </c>
      <c r="F85" s="123" t="s">
        <v>365</v>
      </c>
      <c r="G85" s="123"/>
      <c r="H85" s="123"/>
    </row>
    <row r="86" spans="1:8" x14ac:dyDescent="0.25">
      <c r="A86" s="73">
        <f t="shared" si="3"/>
        <v>84</v>
      </c>
      <c r="B86" s="17" t="str">
        <f t="shared" si="2"/>
        <v>54</v>
      </c>
      <c r="C86" s="123"/>
      <c r="D86" s="123"/>
      <c r="E86" t="s">
        <v>378</v>
      </c>
      <c r="F86" s="123"/>
      <c r="G86" s="123"/>
      <c r="H86" s="123"/>
    </row>
    <row r="87" spans="1:8" x14ac:dyDescent="0.25">
      <c r="A87" s="73">
        <f t="shared" si="3"/>
        <v>85</v>
      </c>
      <c r="B87" s="17" t="str">
        <f t="shared" si="2"/>
        <v>55</v>
      </c>
      <c r="C87" s="123"/>
      <c r="D87" s="123"/>
      <c r="E87" t="s">
        <v>379</v>
      </c>
      <c r="F87" s="123"/>
      <c r="G87" s="123"/>
      <c r="H87" s="123"/>
    </row>
    <row r="88" spans="1:8" x14ac:dyDescent="0.25">
      <c r="A88" s="73">
        <f t="shared" si="3"/>
        <v>86</v>
      </c>
      <c r="B88" s="17" t="str">
        <f t="shared" si="2"/>
        <v>56</v>
      </c>
      <c r="C88" s="123"/>
      <c r="D88" s="123"/>
      <c r="E88" t="s">
        <v>380</v>
      </c>
      <c r="F88" s="123"/>
      <c r="G88" s="123"/>
      <c r="H88" s="123"/>
    </row>
    <row r="89" spans="1:8" x14ac:dyDescent="0.25">
      <c r="A89" s="73">
        <f t="shared" si="3"/>
        <v>87</v>
      </c>
      <c r="B89" s="17" t="str">
        <f t="shared" si="2"/>
        <v>57</v>
      </c>
      <c r="C89" s="123"/>
      <c r="D89" s="123"/>
      <c r="E89" t="s">
        <v>381</v>
      </c>
      <c r="F89" s="123"/>
      <c r="G89" s="123"/>
      <c r="H89" s="123"/>
    </row>
    <row r="90" spans="1:8" x14ac:dyDescent="0.25">
      <c r="A90" s="73">
        <f t="shared" si="3"/>
        <v>88</v>
      </c>
      <c r="B90" s="17" t="str">
        <f t="shared" si="2"/>
        <v>58</v>
      </c>
      <c r="C90" s="123"/>
      <c r="D90" s="123"/>
      <c r="E90" t="s">
        <v>382</v>
      </c>
      <c r="F90" s="123"/>
      <c r="G90" s="123"/>
      <c r="H90" s="123"/>
    </row>
    <row r="91" spans="1:8" x14ac:dyDescent="0.25">
      <c r="A91" s="73">
        <f t="shared" si="3"/>
        <v>89</v>
      </c>
      <c r="B91" s="17" t="str">
        <f t="shared" si="2"/>
        <v>59</v>
      </c>
      <c r="C91" s="123"/>
      <c r="D91" s="123"/>
      <c r="E91" t="s">
        <v>383</v>
      </c>
      <c r="F91" s="123"/>
      <c r="G91" s="123"/>
      <c r="H91" s="123"/>
    </row>
    <row r="92" spans="1:8" x14ac:dyDescent="0.25">
      <c r="A92" s="73">
        <f t="shared" si="3"/>
        <v>90</v>
      </c>
      <c r="B92" s="17" t="str">
        <f t="shared" si="2"/>
        <v>5A</v>
      </c>
      <c r="C92" s="123"/>
      <c r="D92" s="123"/>
      <c r="E92" t="s">
        <v>384</v>
      </c>
      <c r="F92" s="123"/>
      <c r="G92" s="123"/>
      <c r="H92" s="123"/>
    </row>
    <row r="93" spans="1:8" x14ac:dyDescent="0.25">
      <c r="A93" s="73">
        <f t="shared" si="3"/>
        <v>91</v>
      </c>
      <c r="B93" s="17" t="str">
        <f t="shared" si="2"/>
        <v>5B</v>
      </c>
      <c r="C93" s="123"/>
      <c r="D93" s="123"/>
      <c r="E93" t="s">
        <v>385</v>
      </c>
      <c r="F93" s="123"/>
      <c r="G93" s="123"/>
      <c r="H93" s="123"/>
    </row>
    <row r="94" spans="1:8" x14ac:dyDescent="0.25">
      <c r="A94" s="73">
        <f t="shared" si="3"/>
        <v>92</v>
      </c>
      <c r="B94" s="17" t="str">
        <f t="shared" si="2"/>
        <v>5C</v>
      </c>
      <c r="C94" s="123"/>
      <c r="D94" s="123"/>
      <c r="E94" t="s">
        <v>386</v>
      </c>
      <c r="F94" s="123"/>
      <c r="G94" s="123"/>
      <c r="H94" s="123"/>
    </row>
    <row r="95" spans="1:8" x14ac:dyDescent="0.25">
      <c r="A95" s="73">
        <f t="shared" si="3"/>
        <v>93</v>
      </c>
      <c r="B95" s="17" t="str">
        <f t="shared" si="2"/>
        <v>5D</v>
      </c>
      <c r="C95" s="123"/>
      <c r="D95" s="123"/>
      <c r="E95" t="s">
        <v>387</v>
      </c>
      <c r="F95" s="123"/>
      <c r="G95" s="123"/>
      <c r="H95" s="123"/>
    </row>
    <row r="96" spans="1:8" x14ac:dyDescent="0.25">
      <c r="A96" s="73">
        <f t="shared" si="3"/>
        <v>94</v>
      </c>
      <c r="B96" s="17" t="str">
        <f t="shared" si="2"/>
        <v>5E</v>
      </c>
      <c r="C96" s="123"/>
      <c r="D96" s="123" t="s">
        <v>388</v>
      </c>
      <c r="E96" t="s">
        <v>389</v>
      </c>
      <c r="F96" s="123" t="s">
        <v>365</v>
      </c>
      <c r="G96" s="123"/>
      <c r="H96" s="123"/>
    </row>
    <row r="97" spans="1:8" x14ac:dyDescent="0.25">
      <c r="A97" s="73">
        <f t="shared" si="3"/>
        <v>95</v>
      </c>
      <c r="B97" s="17" t="str">
        <f t="shared" si="2"/>
        <v>5F</v>
      </c>
      <c r="C97" s="123"/>
      <c r="D97" s="123"/>
      <c r="E97" t="s">
        <v>390</v>
      </c>
      <c r="F97" s="123"/>
      <c r="G97" s="123"/>
      <c r="H97" s="123"/>
    </row>
    <row r="98" spans="1:8" x14ac:dyDescent="0.25">
      <c r="A98" s="73">
        <f t="shared" si="3"/>
        <v>96</v>
      </c>
      <c r="B98" s="17" t="str">
        <f t="shared" si="2"/>
        <v>60</v>
      </c>
      <c r="C98" s="123"/>
      <c r="D98" s="123"/>
      <c r="E98" t="s">
        <v>391</v>
      </c>
      <c r="F98" s="123"/>
      <c r="G98" s="123"/>
      <c r="H98" s="123"/>
    </row>
    <row r="99" spans="1:8" x14ac:dyDescent="0.25">
      <c r="A99" s="73">
        <f t="shared" si="3"/>
        <v>97</v>
      </c>
      <c r="B99" s="17" t="str">
        <f t="shared" si="2"/>
        <v>61</v>
      </c>
      <c r="C99" s="123"/>
      <c r="D99" s="123"/>
      <c r="E99" t="s">
        <v>392</v>
      </c>
      <c r="F99" s="123"/>
      <c r="G99" s="123"/>
      <c r="H99" s="123"/>
    </row>
    <row r="100" spans="1:8" x14ac:dyDescent="0.25">
      <c r="A100" s="73">
        <f t="shared" si="3"/>
        <v>98</v>
      </c>
      <c r="B100" s="17" t="str">
        <f t="shared" si="2"/>
        <v>62</v>
      </c>
      <c r="C100" s="123"/>
      <c r="D100" s="123"/>
      <c r="E100" t="s">
        <v>393</v>
      </c>
      <c r="F100" s="123"/>
      <c r="G100" s="123"/>
      <c r="H100" s="123"/>
    </row>
    <row r="101" spans="1:8" x14ac:dyDescent="0.25">
      <c r="A101" s="73">
        <f t="shared" si="3"/>
        <v>99</v>
      </c>
      <c r="B101" s="17" t="str">
        <f t="shared" si="2"/>
        <v>63</v>
      </c>
      <c r="C101" s="123"/>
      <c r="D101" s="123"/>
      <c r="E101" t="s">
        <v>394</v>
      </c>
      <c r="F101" s="123"/>
      <c r="G101" s="123"/>
      <c r="H101" s="123"/>
    </row>
    <row r="102" spans="1:8" x14ac:dyDescent="0.25">
      <c r="A102" s="73">
        <f t="shared" si="3"/>
        <v>100</v>
      </c>
      <c r="B102" s="17" t="str">
        <f t="shared" si="2"/>
        <v>64</v>
      </c>
      <c r="C102" s="123"/>
      <c r="D102" s="123"/>
      <c r="E102" t="s">
        <v>395</v>
      </c>
      <c r="F102" s="123"/>
      <c r="G102" s="123"/>
      <c r="H102" s="123"/>
    </row>
    <row r="103" spans="1:8" x14ac:dyDescent="0.25">
      <c r="A103" s="73">
        <f t="shared" si="3"/>
        <v>101</v>
      </c>
      <c r="B103" s="17" t="str">
        <f t="shared" si="2"/>
        <v>65</v>
      </c>
      <c r="C103" s="123"/>
      <c r="D103" s="123"/>
      <c r="E103" t="s">
        <v>396</v>
      </c>
      <c r="F103" s="123"/>
      <c r="G103" s="123"/>
      <c r="H103" s="123"/>
    </row>
    <row r="104" spans="1:8" x14ac:dyDescent="0.25">
      <c r="A104" s="73">
        <f t="shared" si="3"/>
        <v>102</v>
      </c>
      <c r="B104" s="17" t="str">
        <f t="shared" si="2"/>
        <v>66</v>
      </c>
      <c r="C104" s="123"/>
      <c r="D104" s="123"/>
      <c r="E104" t="s">
        <v>397</v>
      </c>
      <c r="F104" s="123"/>
      <c r="G104" s="123"/>
      <c r="H104" s="123"/>
    </row>
    <row r="105" spans="1:8" x14ac:dyDescent="0.25">
      <c r="A105" s="73">
        <f t="shared" si="3"/>
        <v>103</v>
      </c>
      <c r="B105" s="17" t="str">
        <f t="shared" si="2"/>
        <v>67</v>
      </c>
      <c r="C105" s="123"/>
      <c r="D105" s="123"/>
      <c r="E105" t="s">
        <v>398</v>
      </c>
      <c r="F105" s="123"/>
      <c r="G105" s="123"/>
      <c r="H105" s="123"/>
    </row>
    <row r="106" spans="1:8" x14ac:dyDescent="0.25">
      <c r="A106" s="73">
        <f t="shared" si="3"/>
        <v>104</v>
      </c>
      <c r="B106" s="17" t="str">
        <f t="shared" si="2"/>
        <v>68</v>
      </c>
      <c r="C106" s="123"/>
      <c r="D106" s="123" t="s">
        <v>399</v>
      </c>
      <c r="E106" t="s">
        <v>389</v>
      </c>
      <c r="F106" s="123"/>
      <c r="G106" s="123"/>
      <c r="H106" s="123"/>
    </row>
    <row r="107" spans="1:8" x14ac:dyDescent="0.25">
      <c r="A107" s="73">
        <f t="shared" si="3"/>
        <v>105</v>
      </c>
      <c r="B107" s="17" t="str">
        <f t="shared" si="2"/>
        <v>69</v>
      </c>
      <c r="C107" s="123"/>
      <c r="D107" s="123"/>
      <c r="E107" t="s">
        <v>390</v>
      </c>
      <c r="F107" s="123" t="s">
        <v>365</v>
      </c>
      <c r="G107" s="123"/>
      <c r="H107" s="123"/>
    </row>
    <row r="108" spans="1:8" x14ac:dyDescent="0.25">
      <c r="A108" s="73">
        <f t="shared" si="3"/>
        <v>106</v>
      </c>
      <c r="B108" s="17" t="str">
        <f t="shared" si="2"/>
        <v>6A</v>
      </c>
      <c r="C108" s="123"/>
      <c r="D108" s="123"/>
      <c r="E108" t="s">
        <v>391</v>
      </c>
      <c r="F108" s="123"/>
      <c r="G108" s="123"/>
      <c r="H108" s="123"/>
    </row>
    <row r="109" spans="1:8" x14ac:dyDescent="0.25">
      <c r="A109" s="73">
        <f t="shared" si="3"/>
        <v>107</v>
      </c>
      <c r="B109" s="17" t="str">
        <f t="shared" si="2"/>
        <v>6B</v>
      </c>
      <c r="C109" s="123"/>
      <c r="D109" s="123"/>
      <c r="E109" t="s">
        <v>392</v>
      </c>
      <c r="F109" s="123"/>
      <c r="G109" s="123"/>
      <c r="H109" s="123"/>
    </row>
    <row r="110" spans="1:8" x14ac:dyDescent="0.25">
      <c r="A110" s="73">
        <f t="shared" si="3"/>
        <v>108</v>
      </c>
      <c r="B110" s="17" t="str">
        <f t="shared" si="2"/>
        <v>6C</v>
      </c>
      <c r="C110" s="123"/>
      <c r="D110" s="123"/>
      <c r="E110" t="s">
        <v>393</v>
      </c>
      <c r="F110" s="123"/>
      <c r="G110" s="123"/>
      <c r="H110" s="123"/>
    </row>
    <row r="111" spans="1:8" x14ac:dyDescent="0.25">
      <c r="A111" s="73">
        <f t="shared" si="3"/>
        <v>109</v>
      </c>
      <c r="B111" s="17" t="str">
        <f t="shared" si="2"/>
        <v>6D</v>
      </c>
      <c r="C111" s="123"/>
      <c r="D111" s="123"/>
      <c r="E111" t="s">
        <v>394</v>
      </c>
      <c r="F111" s="123"/>
      <c r="G111" s="123"/>
      <c r="H111" s="123"/>
    </row>
    <row r="112" spans="1:8" x14ac:dyDescent="0.25">
      <c r="A112" s="73">
        <f t="shared" si="3"/>
        <v>110</v>
      </c>
      <c r="B112" s="17" t="str">
        <f t="shared" si="2"/>
        <v>6E</v>
      </c>
      <c r="C112" s="123"/>
      <c r="D112" s="123"/>
      <c r="E112" t="s">
        <v>395</v>
      </c>
      <c r="F112" s="123"/>
      <c r="G112" s="123"/>
      <c r="H112" s="123"/>
    </row>
    <row r="113" spans="1:8" x14ac:dyDescent="0.25">
      <c r="A113" s="73">
        <f t="shared" si="3"/>
        <v>111</v>
      </c>
      <c r="B113" s="17" t="str">
        <f t="shared" si="2"/>
        <v>6F</v>
      </c>
      <c r="C113" s="123"/>
      <c r="D113" s="123"/>
      <c r="E113" t="s">
        <v>396</v>
      </c>
      <c r="F113" s="123"/>
      <c r="G113" s="123"/>
      <c r="H113" s="123"/>
    </row>
    <row r="114" spans="1:8" x14ac:dyDescent="0.25">
      <c r="A114" s="73">
        <f t="shared" si="3"/>
        <v>112</v>
      </c>
      <c r="B114" s="17" t="str">
        <f t="shared" si="2"/>
        <v>70</v>
      </c>
      <c r="C114" s="123"/>
      <c r="D114" s="123"/>
      <c r="E114" t="s">
        <v>397</v>
      </c>
      <c r="F114" s="123"/>
      <c r="G114" s="123"/>
      <c r="H114" s="123"/>
    </row>
    <row r="115" spans="1:8" x14ac:dyDescent="0.25">
      <c r="A115" s="73">
        <f t="shared" si="3"/>
        <v>113</v>
      </c>
      <c r="B115" s="17" t="str">
        <f t="shared" si="2"/>
        <v>71</v>
      </c>
      <c r="C115" s="123"/>
      <c r="D115" s="123"/>
      <c r="E115" t="s">
        <v>398</v>
      </c>
      <c r="F115" s="123"/>
      <c r="G115" s="123"/>
      <c r="H115" s="123"/>
    </row>
    <row r="116" spans="1:8" x14ac:dyDescent="0.25">
      <c r="A116" s="73">
        <f t="shared" si="3"/>
        <v>114</v>
      </c>
      <c r="B116" s="17" t="str">
        <f t="shared" si="2"/>
        <v>72</v>
      </c>
      <c r="C116" s="123"/>
      <c r="D116" s="123" t="s">
        <v>400</v>
      </c>
      <c r="E116" s="123" t="s">
        <v>186</v>
      </c>
      <c r="F116" s="123" t="s">
        <v>401</v>
      </c>
      <c r="G116" s="123"/>
      <c r="H116" s="123"/>
    </row>
    <row r="117" spans="1:8" x14ac:dyDescent="0.25">
      <c r="A117" s="73">
        <f t="shared" si="3"/>
        <v>115</v>
      </c>
      <c r="B117" s="17" t="str">
        <f t="shared" si="2"/>
        <v>73</v>
      </c>
      <c r="C117" s="123"/>
      <c r="D117" s="123"/>
      <c r="E117" s="123"/>
      <c r="F117" s="123"/>
      <c r="G117" s="123"/>
      <c r="H117" s="123"/>
    </row>
    <row r="118" spans="1:8" x14ac:dyDescent="0.25">
      <c r="A118" s="73">
        <f t="shared" si="3"/>
        <v>116</v>
      </c>
      <c r="B118" s="17" t="str">
        <f t="shared" si="2"/>
        <v>74</v>
      </c>
      <c r="C118" s="123"/>
      <c r="D118" s="123" t="s">
        <v>281</v>
      </c>
      <c r="E118" s="123" t="s">
        <v>402</v>
      </c>
      <c r="F118" s="123" t="s">
        <v>403</v>
      </c>
      <c r="G118" s="123"/>
      <c r="H118" s="123"/>
    </row>
    <row r="119" spans="1:8" x14ac:dyDescent="0.25">
      <c r="A119" s="73">
        <f t="shared" si="3"/>
        <v>117</v>
      </c>
      <c r="B119" s="17" t="str">
        <f t="shared" si="2"/>
        <v>75</v>
      </c>
      <c r="C119" s="123"/>
      <c r="D119" s="123"/>
      <c r="E119" s="123"/>
      <c r="F119" s="123"/>
      <c r="G119" s="123"/>
      <c r="H119" s="123"/>
    </row>
    <row r="120" spans="1:8" x14ac:dyDescent="0.25">
      <c r="A120" s="73">
        <f t="shared" si="3"/>
        <v>118</v>
      </c>
      <c r="B120" s="17" t="str">
        <f t="shared" si="2"/>
        <v>76</v>
      </c>
      <c r="C120" s="123"/>
      <c r="D120" s="123"/>
      <c r="E120" s="123" t="s">
        <v>404</v>
      </c>
      <c r="F120" s="123" t="s">
        <v>403</v>
      </c>
      <c r="G120" s="123"/>
      <c r="H120" s="123"/>
    </row>
    <row r="121" spans="1:8" x14ac:dyDescent="0.25">
      <c r="A121" s="73">
        <f t="shared" si="3"/>
        <v>119</v>
      </c>
      <c r="B121" s="17" t="str">
        <f t="shared" si="2"/>
        <v>77</v>
      </c>
      <c r="C121" s="123"/>
      <c r="D121" s="123"/>
      <c r="E121" s="123"/>
      <c r="F121" s="123"/>
      <c r="G121" s="123"/>
      <c r="H121" s="123"/>
    </row>
    <row r="122" spans="1:8" x14ac:dyDescent="0.25">
      <c r="A122" s="73">
        <f t="shared" si="3"/>
        <v>120</v>
      </c>
      <c r="B122" s="17" t="str">
        <f t="shared" si="2"/>
        <v>78</v>
      </c>
      <c r="C122" s="123"/>
      <c r="D122" s="123"/>
      <c r="E122" s="123" t="s">
        <v>405</v>
      </c>
      <c r="F122" s="123" t="s">
        <v>403</v>
      </c>
      <c r="G122" s="123"/>
      <c r="H122" s="123"/>
    </row>
    <row r="123" spans="1:8" x14ac:dyDescent="0.25">
      <c r="A123" s="73">
        <f t="shared" si="3"/>
        <v>121</v>
      </c>
      <c r="B123" s="17" t="str">
        <f t="shared" si="2"/>
        <v>79</v>
      </c>
      <c r="C123" s="123"/>
      <c r="D123" s="123"/>
      <c r="E123" s="123"/>
      <c r="F123" s="123"/>
      <c r="G123" s="123"/>
      <c r="H123" s="123"/>
    </row>
    <row r="124" spans="1:8" x14ac:dyDescent="0.25">
      <c r="A124" s="73">
        <f t="shared" si="3"/>
        <v>122</v>
      </c>
      <c r="B124" s="17" t="str">
        <f t="shared" si="2"/>
        <v>7A</v>
      </c>
      <c r="C124" s="123"/>
      <c r="D124" s="123"/>
      <c r="E124" s="123" t="s">
        <v>406</v>
      </c>
      <c r="F124" s="123" t="s">
        <v>403</v>
      </c>
      <c r="G124" s="123"/>
      <c r="H124" s="123"/>
    </row>
    <row r="125" spans="1:8" x14ac:dyDescent="0.25">
      <c r="A125" s="73">
        <f t="shared" si="3"/>
        <v>123</v>
      </c>
      <c r="B125" s="17" t="str">
        <f t="shared" si="2"/>
        <v>7B</v>
      </c>
      <c r="C125" s="123"/>
      <c r="D125" s="123"/>
      <c r="E125" s="123"/>
      <c r="F125" s="123"/>
      <c r="G125" s="123"/>
      <c r="H125" s="123"/>
    </row>
    <row r="126" spans="1:8" x14ac:dyDescent="0.25">
      <c r="A126" s="73">
        <f t="shared" si="3"/>
        <v>124</v>
      </c>
      <c r="B126" s="17" t="str">
        <f t="shared" si="2"/>
        <v>7C</v>
      </c>
      <c r="C126" s="123"/>
      <c r="D126" s="123" t="s">
        <v>407</v>
      </c>
      <c r="E126" s="11" t="s">
        <v>421</v>
      </c>
      <c r="F126" s="123" t="s">
        <v>409</v>
      </c>
      <c r="G126" s="123"/>
      <c r="H126" s="123"/>
    </row>
    <row r="127" spans="1:8" x14ac:dyDescent="0.25">
      <c r="A127" s="73">
        <f t="shared" si="3"/>
        <v>125</v>
      </c>
      <c r="B127" s="17" t="str">
        <f t="shared" si="2"/>
        <v>7D</v>
      </c>
      <c r="C127" s="123"/>
      <c r="D127" s="123"/>
      <c r="E127" s="11" t="s">
        <v>422</v>
      </c>
      <c r="F127" s="123" t="s">
        <v>409</v>
      </c>
      <c r="G127" s="123"/>
      <c r="H127" s="123"/>
    </row>
    <row r="128" spans="1:8" x14ac:dyDescent="0.25">
      <c r="A128" s="73">
        <f t="shared" si="3"/>
        <v>126</v>
      </c>
      <c r="B128" s="17" t="str">
        <f t="shared" si="2"/>
        <v>7E</v>
      </c>
      <c r="C128" s="123"/>
      <c r="D128" s="123"/>
      <c r="E128" s="11" t="s">
        <v>423</v>
      </c>
      <c r="F128" s="123" t="s">
        <v>409</v>
      </c>
      <c r="G128" s="123"/>
      <c r="H128" s="123"/>
    </row>
    <row r="129" spans="1:8" x14ac:dyDescent="0.25">
      <c r="A129" s="73">
        <f t="shared" si="3"/>
        <v>127</v>
      </c>
      <c r="B129" s="17" t="str">
        <f t="shared" si="2"/>
        <v>7F</v>
      </c>
      <c r="C129" s="123"/>
      <c r="D129" s="123"/>
      <c r="E129" s="11" t="s">
        <v>424</v>
      </c>
      <c r="F129" s="123" t="s">
        <v>409</v>
      </c>
      <c r="G129" s="123"/>
      <c r="H129" s="123"/>
    </row>
    <row r="130" spans="1:8" x14ac:dyDescent="0.25">
      <c r="A130" s="73">
        <f t="shared" si="3"/>
        <v>128</v>
      </c>
      <c r="B130" s="17" t="str">
        <f t="shared" ref="B130:B193" si="4">DEC2HEX(A130)</f>
        <v>80</v>
      </c>
      <c r="C130" s="123" t="s">
        <v>427</v>
      </c>
      <c r="D130" s="123" t="s">
        <v>13</v>
      </c>
      <c r="E130" t="s">
        <v>100</v>
      </c>
      <c r="F130" s="123" t="s">
        <v>362</v>
      </c>
      <c r="G130" s="123"/>
      <c r="H130" s="123"/>
    </row>
    <row r="131" spans="1:8" x14ac:dyDescent="0.25">
      <c r="A131" s="73">
        <f t="shared" ref="A131:A194" si="5">A130+1</f>
        <v>129</v>
      </c>
      <c r="B131" s="17" t="str">
        <f t="shared" si="4"/>
        <v>81</v>
      </c>
      <c r="C131" s="123"/>
      <c r="D131" s="123"/>
      <c r="E131" t="s">
        <v>101</v>
      </c>
      <c r="F131" s="123"/>
      <c r="G131" s="123"/>
      <c r="H131" s="123"/>
    </row>
    <row r="132" spans="1:8" x14ac:dyDescent="0.25">
      <c r="A132" s="73">
        <f t="shared" si="5"/>
        <v>130</v>
      </c>
      <c r="B132" s="17" t="str">
        <f t="shared" si="4"/>
        <v>82</v>
      </c>
      <c r="C132" s="123"/>
      <c r="D132" s="123"/>
      <c r="E132" t="s">
        <v>102</v>
      </c>
      <c r="F132" s="123"/>
      <c r="G132" s="123"/>
      <c r="H132" s="123"/>
    </row>
    <row r="133" spans="1:8" x14ac:dyDescent="0.25">
      <c r="A133" s="73">
        <f t="shared" si="5"/>
        <v>131</v>
      </c>
      <c r="B133" s="17" t="str">
        <f t="shared" si="4"/>
        <v>83</v>
      </c>
      <c r="C133" s="123"/>
      <c r="D133" s="123"/>
      <c r="E133" t="s">
        <v>103</v>
      </c>
      <c r="F133" s="123"/>
      <c r="G133" s="123"/>
      <c r="H133" s="123"/>
    </row>
    <row r="134" spans="1:8" x14ac:dyDescent="0.25">
      <c r="A134" s="73">
        <f t="shared" si="5"/>
        <v>132</v>
      </c>
      <c r="B134" s="17" t="str">
        <f t="shared" si="4"/>
        <v>84</v>
      </c>
      <c r="C134" s="123"/>
      <c r="D134" s="123"/>
      <c r="E134" t="s">
        <v>104</v>
      </c>
      <c r="F134" s="123"/>
      <c r="G134" s="123"/>
      <c r="H134" s="123"/>
    </row>
    <row r="135" spans="1:8" x14ac:dyDescent="0.25">
      <c r="A135" s="73">
        <f t="shared" si="5"/>
        <v>133</v>
      </c>
      <c r="B135" s="17" t="str">
        <f t="shared" si="4"/>
        <v>85</v>
      </c>
      <c r="C135" s="123"/>
      <c r="D135" s="123"/>
      <c r="E135" t="s">
        <v>105</v>
      </c>
      <c r="F135" s="123"/>
      <c r="G135" s="123"/>
      <c r="H135" s="123"/>
    </row>
    <row r="136" spans="1:8" x14ac:dyDescent="0.25">
      <c r="A136" s="73">
        <f t="shared" si="5"/>
        <v>134</v>
      </c>
      <c r="B136" s="17" t="str">
        <f t="shared" si="4"/>
        <v>86</v>
      </c>
      <c r="C136" s="123"/>
      <c r="D136" s="123" t="s">
        <v>428</v>
      </c>
      <c r="E136" s="123" t="s">
        <v>429</v>
      </c>
      <c r="F136" s="123" t="s">
        <v>430</v>
      </c>
      <c r="G136" s="123"/>
      <c r="H136" s="123"/>
    </row>
    <row r="137" spans="1:8" x14ac:dyDescent="0.25">
      <c r="A137" s="73">
        <f t="shared" si="5"/>
        <v>135</v>
      </c>
      <c r="B137" s="17" t="str">
        <f t="shared" si="4"/>
        <v>87</v>
      </c>
      <c r="C137" s="123"/>
      <c r="D137" s="123"/>
      <c r="E137" s="123"/>
      <c r="F137" s="123"/>
      <c r="G137" s="123"/>
      <c r="H137" s="123"/>
    </row>
    <row r="138" spans="1:8" x14ac:dyDescent="0.25">
      <c r="A138" s="73">
        <f t="shared" si="5"/>
        <v>136</v>
      </c>
      <c r="B138" s="17" t="str">
        <f t="shared" si="4"/>
        <v>88</v>
      </c>
      <c r="C138" s="123"/>
      <c r="D138" s="123"/>
      <c r="E138" s="123" t="s">
        <v>431</v>
      </c>
      <c r="F138" s="123" t="s">
        <v>430</v>
      </c>
      <c r="G138" s="123"/>
      <c r="H138" s="123"/>
    </row>
    <row r="139" spans="1:8" x14ac:dyDescent="0.25">
      <c r="A139" s="73">
        <f t="shared" si="5"/>
        <v>137</v>
      </c>
      <c r="B139" s="17" t="str">
        <f t="shared" si="4"/>
        <v>89</v>
      </c>
      <c r="C139" s="123"/>
      <c r="D139" s="123"/>
      <c r="E139" s="123"/>
      <c r="F139" s="123"/>
      <c r="G139" s="123"/>
      <c r="H139" s="123"/>
    </row>
    <row r="140" spans="1:8" x14ac:dyDescent="0.25">
      <c r="A140" s="73">
        <f t="shared" si="5"/>
        <v>138</v>
      </c>
      <c r="B140" s="17" t="str">
        <f t="shared" si="4"/>
        <v>8A</v>
      </c>
      <c r="C140" s="123"/>
      <c r="D140" s="123"/>
      <c r="E140" s="123" t="s">
        <v>432</v>
      </c>
      <c r="F140" s="123" t="s">
        <v>430</v>
      </c>
      <c r="G140" s="123"/>
      <c r="H140" s="123"/>
    </row>
    <row r="141" spans="1:8" x14ac:dyDescent="0.25">
      <c r="A141" s="73">
        <f t="shared" si="5"/>
        <v>139</v>
      </c>
      <c r="B141" s="17" t="str">
        <f t="shared" si="4"/>
        <v>8B</v>
      </c>
      <c r="C141" s="123"/>
      <c r="D141" s="123"/>
      <c r="E141" s="123"/>
      <c r="F141" s="123"/>
      <c r="G141" s="123"/>
      <c r="H141" s="123"/>
    </row>
    <row r="142" spans="1:8" x14ac:dyDescent="0.25">
      <c r="A142" s="73">
        <f t="shared" si="5"/>
        <v>140</v>
      </c>
      <c r="B142" s="17" t="str">
        <f t="shared" si="4"/>
        <v>8C</v>
      </c>
      <c r="C142" s="123"/>
      <c r="D142" s="123" t="s">
        <v>433</v>
      </c>
      <c r="E142" s="123" t="s">
        <v>429</v>
      </c>
      <c r="F142" s="123" t="s">
        <v>430</v>
      </c>
      <c r="G142" s="123"/>
      <c r="H142" s="123"/>
    </row>
    <row r="143" spans="1:8" x14ac:dyDescent="0.25">
      <c r="A143" s="73">
        <f t="shared" si="5"/>
        <v>141</v>
      </c>
      <c r="B143" s="17" t="str">
        <f t="shared" si="4"/>
        <v>8D</v>
      </c>
      <c r="C143" s="123"/>
      <c r="D143" s="123"/>
      <c r="E143" s="123"/>
      <c r="F143" s="123"/>
      <c r="G143" s="123"/>
      <c r="H143" s="123"/>
    </row>
    <row r="144" spans="1:8" x14ac:dyDescent="0.25">
      <c r="A144" s="73">
        <f t="shared" si="5"/>
        <v>142</v>
      </c>
      <c r="B144" s="17" t="str">
        <f t="shared" si="4"/>
        <v>8E</v>
      </c>
      <c r="C144" s="123"/>
      <c r="D144" s="123"/>
      <c r="E144" s="123" t="s">
        <v>431</v>
      </c>
      <c r="F144" s="123" t="s">
        <v>430</v>
      </c>
      <c r="G144" s="123"/>
      <c r="H144" s="123"/>
    </row>
    <row r="145" spans="1:8" x14ac:dyDescent="0.25">
      <c r="A145" s="73">
        <f t="shared" si="5"/>
        <v>143</v>
      </c>
      <c r="B145" s="17" t="str">
        <f t="shared" si="4"/>
        <v>8F</v>
      </c>
      <c r="C145" s="123"/>
      <c r="D145" s="123"/>
      <c r="E145" s="123"/>
      <c r="F145" s="123"/>
      <c r="G145" s="123"/>
      <c r="H145" s="123"/>
    </row>
    <row r="146" spans="1:8" x14ac:dyDescent="0.25">
      <c r="A146" s="73">
        <f t="shared" si="5"/>
        <v>144</v>
      </c>
      <c r="B146" s="17" t="str">
        <f t="shared" si="4"/>
        <v>90</v>
      </c>
      <c r="C146" s="123"/>
      <c r="D146" s="123"/>
      <c r="E146" s="123" t="s">
        <v>432</v>
      </c>
      <c r="F146" s="123" t="s">
        <v>430</v>
      </c>
      <c r="G146" s="123"/>
      <c r="H146" s="123"/>
    </row>
    <row r="147" spans="1:8" x14ac:dyDescent="0.25">
      <c r="A147" s="73">
        <f t="shared" si="5"/>
        <v>145</v>
      </c>
      <c r="B147" s="17" t="str">
        <f t="shared" si="4"/>
        <v>91</v>
      </c>
      <c r="C147" s="123"/>
      <c r="D147" s="123"/>
      <c r="E147" s="123"/>
      <c r="F147" s="123"/>
      <c r="G147" s="123"/>
      <c r="H147" s="123"/>
    </row>
    <row r="148" spans="1:8" x14ac:dyDescent="0.25">
      <c r="A148" s="73">
        <f t="shared" si="5"/>
        <v>146</v>
      </c>
      <c r="B148" s="17" t="str">
        <f t="shared" si="4"/>
        <v>92</v>
      </c>
      <c r="C148" s="123"/>
      <c r="D148" s="123" t="s">
        <v>434</v>
      </c>
      <c r="E148" s="123" t="s">
        <v>402</v>
      </c>
      <c r="F148" s="123" t="s">
        <v>403</v>
      </c>
      <c r="G148" s="123"/>
      <c r="H148" s="123"/>
    </row>
    <row r="149" spans="1:8" x14ac:dyDescent="0.25">
      <c r="A149" s="73">
        <f t="shared" si="5"/>
        <v>147</v>
      </c>
      <c r="B149" s="17" t="str">
        <f t="shared" si="4"/>
        <v>93</v>
      </c>
      <c r="C149" s="123"/>
      <c r="D149" s="123"/>
      <c r="E149" s="123"/>
      <c r="F149" s="123"/>
      <c r="G149" s="123"/>
      <c r="H149" s="123"/>
    </row>
    <row r="150" spans="1:8" x14ac:dyDescent="0.25">
      <c r="A150" s="73">
        <f t="shared" si="5"/>
        <v>148</v>
      </c>
      <c r="B150" s="17" t="str">
        <f t="shared" si="4"/>
        <v>94</v>
      </c>
      <c r="C150" s="123"/>
      <c r="D150" s="123" t="s">
        <v>404</v>
      </c>
      <c r="E150" s="123" t="s">
        <v>404</v>
      </c>
      <c r="F150" s="123" t="s">
        <v>403</v>
      </c>
      <c r="G150" s="123"/>
      <c r="H150" s="123"/>
    </row>
    <row r="151" spans="1:8" x14ac:dyDescent="0.25">
      <c r="A151" s="73">
        <f t="shared" si="5"/>
        <v>149</v>
      </c>
      <c r="B151" s="17" t="str">
        <f t="shared" si="4"/>
        <v>95</v>
      </c>
      <c r="C151" s="123"/>
      <c r="D151" s="123"/>
      <c r="E151" s="123"/>
      <c r="F151" s="123"/>
      <c r="G151" s="123"/>
      <c r="H151" s="123"/>
    </row>
    <row r="152" spans="1:8" x14ac:dyDescent="0.25">
      <c r="A152" s="73">
        <f t="shared" si="5"/>
        <v>150</v>
      </c>
      <c r="B152" s="17" t="str">
        <f t="shared" si="4"/>
        <v>96</v>
      </c>
      <c r="C152" s="123"/>
      <c r="D152" s="123" t="s">
        <v>405</v>
      </c>
      <c r="E152" s="123" t="s">
        <v>405</v>
      </c>
      <c r="F152" s="123" t="s">
        <v>403</v>
      </c>
      <c r="G152" s="123"/>
      <c r="H152" s="123"/>
    </row>
    <row r="153" spans="1:8" x14ac:dyDescent="0.25">
      <c r="A153" s="73">
        <f t="shared" si="5"/>
        <v>151</v>
      </c>
      <c r="B153" s="17" t="str">
        <f t="shared" si="4"/>
        <v>97</v>
      </c>
      <c r="C153" s="123"/>
      <c r="D153" s="123"/>
      <c r="E153" s="123"/>
      <c r="F153" s="123"/>
      <c r="G153" s="123"/>
      <c r="H153" s="123"/>
    </row>
    <row r="154" spans="1:8" x14ac:dyDescent="0.25">
      <c r="A154" s="73">
        <f t="shared" si="5"/>
        <v>152</v>
      </c>
      <c r="B154" s="17" t="str">
        <f t="shared" si="4"/>
        <v>98</v>
      </c>
      <c r="C154" s="123"/>
      <c r="D154" s="123" t="s">
        <v>406</v>
      </c>
      <c r="E154" s="123" t="s">
        <v>406</v>
      </c>
      <c r="F154" s="123" t="s">
        <v>403</v>
      </c>
      <c r="G154" s="123"/>
      <c r="H154" s="123"/>
    </row>
    <row r="155" spans="1:8" x14ac:dyDescent="0.25">
      <c r="A155" s="73">
        <f t="shared" si="5"/>
        <v>153</v>
      </c>
      <c r="B155" s="17" t="str">
        <f t="shared" si="4"/>
        <v>99</v>
      </c>
      <c r="C155" s="123"/>
      <c r="D155" s="123"/>
      <c r="E155" s="123"/>
      <c r="F155" s="123"/>
      <c r="G155" s="123"/>
      <c r="H155" s="123"/>
    </row>
    <row r="156" spans="1:8" x14ac:dyDescent="0.25">
      <c r="A156" s="73">
        <f t="shared" si="5"/>
        <v>154</v>
      </c>
      <c r="B156" s="17" t="str">
        <f t="shared" si="4"/>
        <v>9A</v>
      </c>
      <c r="C156" s="123" t="s">
        <v>435</v>
      </c>
      <c r="D156" s="123" t="s">
        <v>13</v>
      </c>
      <c r="E156" t="s">
        <v>100</v>
      </c>
      <c r="F156" s="123" t="s">
        <v>362</v>
      </c>
      <c r="G156" s="123"/>
      <c r="H156" s="123"/>
    </row>
    <row r="157" spans="1:8" x14ac:dyDescent="0.25">
      <c r="A157" s="73">
        <f t="shared" si="5"/>
        <v>155</v>
      </c>
      <c r="B157" s="17" t="str">
        <f t="shared" si="4"/>
        <v>9B</v>
      </c>
      <c r="C157" s="123"/>
      <c r="D157" s="123"/>
      <c r="E157" t="s">
        <v>101</v>
      </c>
      <c r="F157" s="123"/>
      <c r="G157" s="123"/>
      <c r="H157" s="123"/>
    </row>
    <row r="158" spans="1:8" x14ac:dyDescent="0.25">
      <c r="A158" s="73">
        <f t="shared" si="5"/>
        <v>156</v>
      </c>
      <c r="B158" s="17" t="str">
        <f t="shared" si="4"/>
        <v>9C</v>
      </c>
      <c r="C158" s="123"/>
      <c r="D158" s="123"/>
      <c r="E158" t="s">
        <v>102</v>
      </c>
      <c r="F158" s="123"/>
      <c r="G158" s="123"/>
      <c r="H158" s="123"/>
    </row>
    <row r="159" spans="1:8" x14ac:dyDescent="0.25">
      <c r="A159" s="73">
        <f t="shared" si="5"/>
        <v>157</v>
      </c>
      <c r="B159" s="17" t="str">
        <f t="shared" si="4"/>
        <v>9D</v>
      </c>
      <c r="C159" s="123"/>
      <c r="D159" s="123"/>
      <c r="E159" t="s">
        <v>103</v>
      </c>
      <c r="F159" s="123"/>
      <c r="G159" s="123"/>
      <c r="H159" s="123"/>
    </row>
    <row r="160" spans="1:8" x14ac:dyDescent="0.25">
      <c r="A160" s="73">
        <f t="shared" si="5"/>
        <v>158</v>
      </c>
      <c r="B160" s="17" t="str">
        <f t="shared" si="4"/>
        <v>9E</v>
      </c>
      <c r="C160" s="123"/>
      <c r="D160" s="123"/>
      <c r="E160" t="s">
        <v>104</v>
      </c>
      <c r="F160" s="123"/>
      <c r="G160" s="123"/>
      <c r="H160" s="123"/>
    </row>
    <row r="161" spans="1:8" x14ac:dyDescent="0.25">
      <c r="A161" s="73">
        <f t="shared" si="5"/>
        <v>159</v>
      </c>
      <c r="B161" s="17" t="str">
        <f t="shared" si="4"/>
        <v>9F</v>
      </c>
      <c r="C161" s="123"/>
      <c r="D161" s="123"/>
      <c r="E161" t="s">
        <v>105</v>
      </c>
      <c r="F161" s="123"/>
      <c r="G161" s="123"/>
      <c r="H161" s="123"/>
    </row>
    <row r="162" spans="1:8" x14ac:dyDescent="0.25">
      <c r="A162" s="73">
        <f t="shared" si="5"/>
        <v>160</v>
      </c>
      <c r="B162" s="17" t="str">
        <f t="shared" si="4"/>
        <v>A0</v>
      </c>
      <c r="C162" s="123"/>
      <c r="D162" s="123" t="s">
        <v>436</v>
      </c>
      <c r="E162" s="123" t="s">
        <v>429</v>
      </c>
      <c r="F162" s="123" t="s">
        <v>430</v>
      </c>
      <c r="G162" s="123"/>
      <c r="H162" s="123"/>
    </row>
    <row r="163" spans="1:8" x14ac:dyDescent="0.25">
      <c r="A163" s="73">
        <f t="shared" si="5"/>
        <v>161</v>
      </c>
      <c r="B163" s="17" t="str">
        <f t="shared" si="4"/>
        <v>A1</v>
      </c>
      <c r="C163" s="123"/>
      <c r="D163" s="123"/>
      <c r="E163" s="123"/>
      <c r="F163" s="123"/>
      <c r="G163" s="123"/>
      <c r="H163" s="123"/>
    </row>
    <row r="164" spans="1:8" x14ac:dyDescent="0.25">
      <c r="A164" s="73">
        <f t="shared" si="5"/>
        <v>162</v>
      </c>
      <c r="B164" s="17" t="str">
        <f t="shared" si="4"/>
        <v>A2</v>
      </c>
      <c r="C164" s="123"/>
      <c r="D164" s="123"/>
      <c r="E164" s="123" t="s">
        <v>431</v>
      </c>
      <c r="F164" s="123" t="s">
        <v>430</v>
      </c>
      <c r="G164" s="123"/>
      <c r="H164" s="123"/>
    </row>
    <row r="165" spans="1:8" x14ac:dyDescent="0.25">
      <c r="A165" s="73">
        <f t="shared" si="5"/>
        <v>163</v>
      </c>
      <c r="B165" s="17" t="str">
        <f t="shared" si="4"/>
        <v>A3</v>
      </c>
      <c r="C165" s="123"/>
      <c r="D165" s="123"/>
      <c r="E165" s="123"/>
      <c r="F165" s="123"/>
      <c r="G165" s="123"/>
      <c r="H165" s="123"/>
    </row>
    <row r="166" spans="1:8" x14ac:dyDescent="0.25">
      <c r="A166" s="73">
        <f t="shared" si="5"/>
        <v>164</v>
      </c>
      <c r="B166" s="17" t="str">
        <f t="shared" si="4"/>
        <v>A4</v>
      </c>
      <c r="C166" s="123"/>
      <c r="D166" s="123"/>
      <c r="E166" s="123" t="s">
        <v>432</v>
      </c>
      <c r="F166" s="123" t="s">
        <v>430</v>
      </c>
      <c r="G166" s="123"/>
      <c r="H166" s="123"/>
    </row>
    <row r="167" spans="1:8" x14ac:dyDescent="0.25">
      <c r="A167" s="73">
        <f t="shared" si="5"/>
        <v>165</v>
      </c>
      <c r="B167" s="17" t="str">
        <f t="shared" si="4"/>
        <v>A5</v>
      </c>
      <c r="C167" s="123"/>
      <c r="D167" s="123"/>
      <c r="E167" s="123"/>
      <c r="F167" s="123"/>
      <c r="G167" s="123"/>
      <c r="H167" s="123"/>
    </row>
    <row r="168" spans="1:8" x14ac:dyDescent="0.25">
      <c r="A168" s="73">
        <f t="shared" si="5"/>
        <v>166</v>
      </c>
      <c r="B168" s="17" t="str">
        <f t="shared" si="4"/>
        <v>A6</v>
      </c>
      <c r="C168" s="123"/>
      <c r="D168" s="123" t="s">
        <v>436</v>
      </c>
      <c r="E168" s="123" t="s">
        <v>429</v>
      </c>
      <c r="F168" s="123" t="s">
        <v>430</v>
      </c>
      <c r="G168" s="123"/>
      <c r="H168" s="123"/>
    </row>
    <row r="169" spans="1:8" x14ac:dyDescent="0.25">
      <c r="A169" s="73">
        <f t="shared" si="5"/>
        <v>167</v>
      </c>
      <c r="B169" s="17" t="str">
        <f t="shared" si="4"/>
        <v>A7</v>
      </c>
      <c r="C169" s="123"/>
      <c r="D169" s="123"/>
      <c r="E169" s="123"/>
      <c r="F169" s="123"/>
      <c r="G169" s="123"/>
      <c r="H169" s="123"/>
    </row>
    <row r="170" spans="1:8" x14ac:dyDescent="0.25">
      <c r="A170" s="73">
        <f t="shared" si="5"/>
        <v>168</v>
      </c>
      <c r="B170" s="17" t="str">
        <f t="shared" si="4"/>
        <v>A8</v>
      </c>
      <c r="C170" s="123"/>
      <c r="D170" s="123"/>
      <c r="E170" s="123" t="s">
        <v>431</v>
      </c>
      <c r="F170" s="123" t="s">
        <v>430</v>
      </c>
      <c r="G170" s="123"/>
      <c r="H170" s="123"/>
    </row>
    <row r="171" spans="1:8" x14ac:dyDescent="0.25">
      <c r="A171" s="73">
        <f t="shared" si="5"/>
        <v>169</v>
      </c>
      <c r="B171" s="17" t="str">
        <f t="shared" si="4"/>
        <v>A9</v>
      </c>
      <c r="C171" s="123"/>
      <c r="D171" s="123"/>
      <c r="E171" s="123"/>
      <c r="F171" s="123"/>
      <c r="G171" s="123"/>
      <c r="H171" s="123"/>
    </row>
    <row r="172" spans="1:8" x14ac:dyDescent="0.25">
      <c r="A172" s="73">
        <f t="shared" si="5"/>
        <v>170</v>
      </c>
      <c r="B172" s="17" t="str">
        <f t="shared" si="4"/>
        <v>AA</v>
      </c>
      <c r="C172" s="123"/>
      <c r="D172" s="123"/>
      <c r="E172" s="123" t="s">
        <v>432</v>
      </c>
      <c r="F172" s="123" t="s">
        <v>430</v>
      </c>
      <c r="G172" s="123"/>
      <c r="H172" s="123"/>
    </row>
    <row r="173" spans="1:8" x14ac:dyDescent="0.25">
      <c r="A173" s="73">
        <f t="shared" si="5"/>
        <v>171</v>
      </c>
      <c r="B173" s="17" t="str">
        <f t="shared" si="4"/>
        <v>AB</v>
      </c>
      <c r="C173" s="123"/>
      <c r="D173" s="123"/>
      <c r="E173" s="123"/>
      <c r="F173" s="123"/>
      <c r="G173" s="123"/>
      <c r="H173" s="123"/>
    </row>
    <row r="174" spans="1:8" x14ac:dyDescent="0.25">
      <c r="A174" s="73">
        <f t="shared" si="5"/>
        <v>172</v>
      </c>
      <c r="B174" s="17" t="str">
        <f t="shared" si="4"/>
        <v>AC</v>
      </c>
      <c r="C174" s="123"/>
      <c r="D174" s="123" t="s">
        <v>434</v>
      </c>
      <c r="E174" s="123" t="s">
        <v>402</v>
      </c>
      <c r="F174" s="123" t="s">
        <v>403</v>
      </c>
      <c r="G174" s="123"/>
      <c r="H174" s="123"/>
    </row>
    <row r="175" spans="1:8" x14ac:dyDescent="0.25">
      <c r="A175" s="73">
        <f t="shared" si="5"/>
        <v>173</v>
      </c>
      <c r="B175" s="17" t="str">
        <f t="shared" si="4"/>
        <v>AD</v>
      </c>
      <c r="C175" s="123"/>
      <c r="D175" s="123"/>
      <c r="E175" s="123"/>
      <c r="F175" s="123"/>
      <c r="G175" s="123"/>
      <c r="H175" s="123"/>
    </row>
    <row r="176" spans="1:8" x14ac:dyDescent="0.25">
      <c r="A176" s="73">
        <f t="shared" si="5"/>
        <v>174</v>
      </c>
      <c r="B176" s="17" t="str">
        <f t="shared" si="4"/>
        <v>AE</v>
      </c>
      <c r="C176" s="123"/>
      <c r="D176" s="123" t="s">
        <v>404</v>
      </c>
      <c r="E176" s="123" t="s">
        <v>404</v>
      </c>
      <c r="F176" s="123" t="s">
        <v>403</v>
      </c>
      <c r="G176" s="123"/>
      <c r="H176" s="123"/>
    </row>
    <row r="177" spans="1:8" x14ac:dyDescent="0.25">
      <c r="A177" s="73">
        <f t="shared" si="5"/>
        <v>175</v>
      </c>
      <c r="B177" s="17" t="str">
        <f t="shared" si="4"/>
        <v>AF</v>
      </c>
      <c r="C177" s="123"/>
      <c r="D177" s="123"/>
      <c r="E177" s="123"/>
      <c r="F177" s="123"/>
      <c r="G177" s="123"/>
      <c r="H177" s="123"/>
    </row>
    <row r="178" spans="1:8" x14ac:dyDescent="0.25">
      <c r="A178" s="73">
        <f t="shared" si="5"/>
        <v>176</v>
      </c>
      <c r="B178" s="17" t="str">
        <f t="shared" si="4"/>
        <v>B0</v>
      </c>
      <c r="C178" s="123"/>
      <c r="D178" s="123" t="s">
        <v>405</v>
      </c>
      <c r="E178" s="123" t="s">
        <v>405</v>
      </c>
      <c r="F178" s="123" t="s">
        <v>403</v>
      </c>
      <c r="G178" s="123"/>
      <c r="H178" s="123"/>
    </row>
    <row r="179" spans="1:8" x14ac:dyDescent="0.25">
      <c r="A179" s="73">
        <f t="shared" si="5"/>
        <v>177</v>
      </c>
      <c r="B179" s="17" t="str">
        <f t="shared" si="4"/>
        <v>B1</v>
      </c>
      <c r="C179" s="123"/>
      <c r="D179" s="123"/>
      <c r="E179" s="123"/>
      <c r="F179" s="123"/>
      <c r="G179" s="123"/>
      <c r="H179" s="123"/>
    </row>
    <row r="180" spans="1:8" x14ac:dyDescent="0.25">
      <c r="A180" s="73">
        <f t="shared" si="5"/>
        <v>178</v>
      </c>
      <c r="B180" s="17" t="str">
        <f t="shared" si="4"/>
        <v>B2</v>
      </c>
      <c r="C180" s="123"/>
      <c r="D180" s="123" t="s">
        <v>406</v>
      </c>
      <c r="E180" s="123" t="s">
        <v>406</v>
      </c>
      <c r="F180" s="123" t="s">
        <v>403</v>
      </c>
      <c r="G180" s="123"/>
      <c r="H180" s="123"/>
    </row>
    <row r="181" spans="1:8" x14ac:dyDescent="0.25">
      <c r="A181" s="73">
        <f t="shared" si="5"/>
        <v>179</v>
      </c>
      <c r="B181" s="17" t="str">
        <f t="shared" si="4"/>
        <v>B3</v>
      </c>
      <c r="C181" s="123"/>
      <c r="D181" s="123"/>
      <c r="E181" s="123"/>
      <c r="F181" s="123"/>
      <c r="G181" s="123"/>
      <c r="H181" s="123"/>
    </row>
    <row r="182" spans="1:8" x14ac:dyDescent="0.25">
      <c r="A182" s="73">
        <f t="shared" si="5"/>
        <v>180</v>
      </c>
      <c r="B182" s="17" t="str">
        <f t="shared" si="4"/>
        <v>B4</v>
      </c>
      <c r="C182" s="123" t="s">
        <v>437</v>
      </c>
      <c r="D182" s="123" t="s">
        <v>363</v>
      </c>
      <c r="E182" s="123" t="s">
        <v>438</v>
      </c>
      <c r="F182" s="123" t="s">
        <v>439</v>
      </c>
      <c r="G182" s="123"/>
      <c r="H182" s="123"/>
    </row>
    <row r="183" spans="1:8" x14ac:dyDescent="0.25">
      <c r="A183" s="73">
        <f t="shared" si="5"/>
        <v>181</v>
      </c>
      <c r="B183" s="17" t="str">
        <f t="shared" si="4"/>
        <v>B5</v>
      </c>
      <c r="C183" s="123"/>
      <c r="D183" s="123"/>
      <c r="E183" s="123"/>
      <c r="F183" s="123"/>
      <c r="G183" s="123"/>
      <c r="H183" s="123"/>
    </row>
    <row r="184" spans="1:8" x14ac:dyDescent="0.25">
      <c r="A184" s="73">
        <f t="shared" si="5"/>
        <v>182</v>
      </c>
      <c r="B184" s="17" t="str">
        <f t="shared" si="4"/>
        <v>B6</v>
      </c>
      <c r="C184" s="123"/>
      <c r="D184" s="123"/>
      <c r="E184" s="123" t="s">
        <v>440</v>
      </c>
      <c r="F184" s="123"/>
      <c r="G184" s="123"/>
      <c r="H184" s="123"/>
    </row>
    <row r="185" spans="1:8" x14ac:dyDescent="0.25">
      <c r="A185" s="73">
        <f t="shared" si="5"/>
        <v>183</v>
      </c>
      <c r="B185" s="17" t="str">
        <f t="shared" si="4"/>
        <v>B7</v>
      </c>
      <c r="C185" s="123"/>
      <c r="D185" s="123"/>
      <c r="E185" s="123"/>
      <c r="F185" s="123"/>
      <c r="G185" s="123"/>
      <c r="H185" s="123"/>
    </row>
    <row r="186" spans="1:8" x14ac:dyDescent="0.25">
      <c r="A186" s="73">
        <f t="shared" si="5"/>
        <v>184</v>
      </c>
      <c r="B186" s="17" t="str">
        <f t="shared" si="4"/>
        <v>B8</v>
      </c>
      <c r="C186" s="123" t="s">
        <v>441</v>
      </c>
      <c r="D186" t="s">
        <v>442</v>
      </c>
      <c r="F186" s="123"/>
      <c r="G186" s="123"/>
      <c r="H186" s="123"/>
    </row>
    <row r="187" spans="1:8" x14ac:dyDescent="0.25">
      <c r="A187" s="73">
        <f t="shared" si="5"/>
        <v>185</v>
      </c>
      <c r="B187" s="17" t="str">
        <f t="shared" si="4"/>
        <v>B9</v>
      </c>
      <c r="C187" s="123"/>
      <c r="D187" t="s">
        <v>443</v>
      </c>
    </row>
    <row r="188" spans="1:8" x14ac:dyDescent="0.25">
      <c r="A188" s="73">
        <f t="shared" si="5"/>
        <v>186</v>
      </c>
      <c r="B188" s="17" t="str">
        <f t="shared" si="4"/>
        <v>BA</v>
      </c>
      <c r="C188" s="123"/>
      <c r="D188" t="s">
        <v>444</v>
      </c>
    </row>
    <row r="189" spans="1:8" x14ac:dyDescent="0.25">
      <c r="A189" s="73">
        <f t="shared" si="5"/>
        <v>187</v>
      </c>
      <c r="B189" s="17" t="str">
        <f t="shared" si="4"/>
        <v>BB</v>
      </c>
      <c r="C189" s="123"/>
      <c r="D189" t="s">
        <v>445</v>
      </c>
    </row>
    <row r="190" spans="1:8" x14ac:dyDescent="0.25">
      <c r="A190" s="73">
        <f t="shared" si="5"/>
        <v>188</v>
      </c>
      <c r="B190" s="17" t="str">
        <f t="shared" si="4"/>
        <v>BC</v>
      </c>
      <c r="C190" s="123"/>
      <c r="D190" t="s">
        <v>446</v>
      </c>
    </row>
    <row r="191" spans="1:8" x14ac:dyDescent="0.25">
      <c r="A191" s="73">
        <f t="shared" si="5"/>
        <v>189</v>
      </c>
      <c r="B191" s="17" t="str">
        <f t="shared" si="4"/>
        <v>BD</v>
      </c>
      <c r="C191" s="123"/>
      <c r="D191" t="s">
        <v>447</v>
      </c>
    </row>
    <row r="192" spans="1:8" x14ac:dyDescent="0.25">
      <c r="A192" s="73">
        <f t="shared" si="5"/>
        <v>190</v>
      </c>
      <c r="B192" s="17" t="str">
        <f t="shared" si="4"/>
        <v>BE</v>
      </c>
      <c r="C192" s="123"/>
      <c r="D192" t="s">
        <v>448</v>
      </c>
    </row>
    <row r="193" spans="1:4" x14ac:dyDescent="0.25">
      <c r="A193" s="73">
        <f t="shared" si="5"/>
        <v>191</v>
      </c>
      <c r="B193" s="17" t="str">
        <f t="shared" si="4"/>
        <v>BF</v>
      </c>
      <c r="C193" s="123"/>
      <c r="D193" t="s">
        <v>449</v>
      </c>
    </row>
    <row r="194" spans="1:4" x14ac:dyDescent="0.25">
      <c r="A194" s="73">
        <f t="shared" si="5"/>
        <v>192</v>
      </c>
      <c r="B194" s="17" t="str">
        <f t="shared" ref="B194:B251" si="6">DEC2HEX(A194)</f>
        <v>C0</v>
      </c>
      <c r="C194" s="123"/>
      <c r="D194" t="s">
        <v>450</v>
      </c>
    </row>
    <row r="195" spans="1:4" x14ac:dyDescent="0.25">
      <c r="A195" s="73">
        <f t="shared" ref="A195:A251" si="7">A194+1</f>
        <v>193</v>
      </c>
      <c r="B195" s="17" t="str">
        <f t="shared" si="6"/>
        <v>C1</v>
      </c>
      <c r="C195" s="123"/>
      <c r="D195" t="s">
        <v>451</v>
      </c>
    </row>
    <row r="196" spans="1:4" x14ac:dyDescent="0.25">
      <c r="A196" s="73">
        <f t="shared" si="7"/>
        <v>194</v>
      </c>
      <c r="B196" s="17" t="str">
        <f t="shared" si="6"/>
        <v>C2</v>
      </c>
      <c r="C196" s="123"/>
      <c r="D196" t="s">
        <v>452</v>
      </c>
    </row>
    <row r="197" spans="1:4" x14ac:dyDescent="0.25">
      <c r="A197" s="73">
        <f t="shared" si="7"/>
        <v>195</v>
      </c>
      <c r="B197" s="17" t="str">
        <f t="shared" si="6"/>
        <v>C3</v>
      </c>
      <c r="C197" s="123"/>
      <c r="D197" t="s">
        <v>453</v>
      </c>
    </row>
    <row r="198" spans="1:4" x14ac:dyDescent="0.25">
      <c r="A198" s="73">
        <f t="shared" si="7"/>
        <v>196</v>
      </c>
      <c r="B198" s="17" t="str">
        <f t="shared" si="6"/>
        <v>C4</v>
      </c>
      <c r="C198" s="123"/>
      <c r="D198" t="s">
        <v>454</v>
      </c>
    </row>
    <row r="199" spans="1:4" x14ac:dyDescent="0.25">
      <c r="A199" s="73">
        <f t="shared" si="7"/>
        <v>197</v>
      </c>
      <c r="B199" s="17" t="str">
        <f t="shared" si="6"/>
        <v>C5</v>
      </c>
      <c r="C199" s="123"/>
      <c r="D199" t="s">
        <v>455</v>
      </c>
    </row>
    <row r="200" spans="1:4" x14ac:dyDescent="0.25">
      <c r="A200" s="73">
        <f t="shared" si="7"/>
        <v>198</v>
      </c>
      <c r="B200" s="17" t="str">
        <f t="shared" si="6"/>
        <v>C6</v>
      </c>
      <c r="C200" s="123"/>
      <c r="D200" t="s">
        <v>456</v>
      </c>
    </row>
    <row r="201" spans="1:4" x14ac:dyDescent="0.25">
      <c r="A201" s="73">
        <f t="shared" si="7"/>
        <v>199</v>
      </c>
      <c r="B201" s="17" t="str">
        <f t="shared" si="6"/>
        <v>C7</v>
      </c>
      <c r="C201" s="123"/>
      <c r="D201" t="s">
        <v>457</v>
      </c>
    </row>
    <row r="202" spans="1:4" x14ac:dyDescent="0.25">
      <c r="A202" s="73">
        <f t="shared" si="7"/>
        <v>200</v>
      </c>
      <c r="B202" s="17" t="str">
        <f t="shared" si="6"/>
        <v>C8</v>
      </c>
      <c r="C202" s="123"/>
      <c r="D202" t="s">
        <v>458</v>
      </c>
    </row>
    <row r="203" spans="1:4" x14ac:dyDescent="0.25">
      <c r="A203" s="73">
        <f t="shared" si="7"/>
        <v>201</v>
      </c>
      <c r="B203" s="17" t="str">
        <f t="shared" si="6"/>
        <v>C9</v>
      </c>
      <c r="C203" s="123" t="s">
        <v>459</v>
      </c>
      <c r="D203" s="17" t="s">
        <v>460</v>
      </c>
    </row>
    <row r="204" spans="1:4" x14ac:dyDescent="0.25">
      <c r="A204" s="73">
        <f t="shared" si="7"/>
        <v>202</v>
      </c>
      <c r="B204" s="17" t="str">
        <f t="shared" si="6"/>
        <v>CA</v>
      </c>
      <c r="C204" s="123"/>
      <c r="D204" s="123" t="s">
        <v>461</v>
      </c>
    </row>
    <row r="205" spans="1:4" x14ac:dyDescent="0.25">
      <c r="A205" s="73">
        <f t="shared" si="7"/>
        <v>203</v>
      </c>
      <c r="B205" s="17" t="str">
        <f t="shared" si="6"/>
        <v>CB</v>
      </c>
      <c r="C205" s="123"/>
      <c r="D205" s="123"/>
    </row>
    <row r="206" spans="1:4" x14ac:dyDescent="0.25">
      <c r="A206" s="73">
        <f t="shared" si="7"/>
        <v>204</v>
      </c>
      <c r="B206" s="17" t="str">
        <f t="shared" si="6"/>
        <v>CC</v>
      </c>
      <c r="C206" s="123"/>
      <c r="D206" s="123"/>
    </row>
    <row r="207" spans="1:4" x14ac:dyDescent="0.25">
      <c r="A207" s="73">
        <f t="shared" si="7"/>
        <v>205</v>
      </c>
      <c r="B207" s="17" t="str">
        <f t="shared" si="6"/>
        <v>CD</v>
      </c>
      <c r="C207" s="123"/>
      <c r="D207" s="123"/>
    </row>
    <row r="208" spans="1:4" x14ac:dyDescent="0.25">
      <c r="A208" s="73">
        <f t="shared" si="7"/>
        <v>206</v>
      </c>
      <c r="B208" s="17" t="str">
        <f t="shared" si="6"/>
        <v>CE</v>
      </c>
      <c r="C208" s="123"/>
      <c r="D208" s="123" t="s">
        <v>462</v>
      </c>
    </row>
    <row r="209" spans="1:5" x14ac:dyDescent="0.25">
      <c r="A209" s="73">
        <f t="shared" si="7"/>
        <v>207</v>
      </c>
      <c r="B209" s="17" t="str">
        <f t="shared" si="6"/>
        <v>CF</v>
      </c>
      <c r="C209" s="123"/>
      <c r="D209" s="123"/>
    </row>
    <row r="210" spans="1:5" x14ac:dyDescent="0.25">
      <c r="A210" s="73">
        <f t="shared" si="7"/>
        <v>208</v>
      </c>
      <c r="B210" s="17" t="str">
        <f t="shared" si="6"/>
        <v>D0</v>
      </c>
      <c r="C210" s="123"/>
      <c r="D210" s="123"/>
    </row>
    <row r="211" spans="1:5" x14ac:dyDescent="0.25">
      <c r="A211" s="73">
        <f t="shared" si="7"/>
        <v>209</v>
      </c>
      <c r="B211" s="17" t="str">
        <f t="shared" si="6"/>
        <v>D1</v>
      </c>
      <c r="C211" s="123"/>
      <c r="D211" s="123"/>
    </row>
    <row r="212" spans="1:5" x14ac:dyDescent="0.25">
      <c r="A212" s="73">
        <f t="shared" si="7"/>
        <v>210</v>
      </c>
      <c r="B212" s="17" t="str">
        <f t="shared" si="6"/>
        <v>D2</v>
      </c>
      <c r="C212" s="17" t="s">
        <v>463</v>
      </c>
      <c r="D212" s="17" t="s">
        <v>464</v>
      </c>
    </row>
    <row r="213" spans="1:5" x14ac:dyDescent="0.25">
      <c r="A213" s="73">
        <f t="shared" si="7"/>
        <v>211</v>
      </c>
      <c r="B213" s="17" t="str">
        <f t="shared" si="6"/>
        <v>D3</v>
      </c>
      <c r="C213" s="123" t="s">
        <v>446</v>
      </c>
      <c r="D213" s="123" t="s">
        <v>465</v>
      </c>
      <c r="E213" t="s">
        <v>466</v>
      </c>
    </row>
    <row r="214" spans="1:5" x14ac:dyDescent="0.25">
      <c r="A214" s="73">
        <f t="shared" si="7"/>
        <v>212</v>
      </c>
      <c r="B214" s="17" t="str">
        <f t="shared" si="6"/>
        <v>D4</v>
      </c>
      <c r="C214" s="123"/>
      <c r="D214" s="123"/>
      <c r="E214" t="s">
        <v>103</v>
      </c>
    </row>
    <row r="215" spans="1:5" x14ac:dyDescent="0.25">
      <c r="A215" s="73">
        <f t="shared" si="7"/>
        <v>213</v>
      </c>
      <c r="B215" s="17" t="str">
        <f t="shared" si="6"/>
        <v>D5</v>
      </c>
      <c r="C215" s="123"/>
      <c r="D215" s="123"/>
      <c r="E215" t="s">
        <v>104</v>
      </c>
    </row>
    <row r="216" spans="1:5" x14ac:dyDescent="0.25">
      <c r="A216" s="73">
        <f t="shared" si="7"/>
        <v>214</v>
      </c>
      <c r="B216" s="17" t="str">
        <f t="shared" si="6"/>
        <v>D6</v>
      </c>
      <c r="C216" s="123"/>
      <c r="D216" s="123"/>
      <c r="E216" t="s">
        <v>105</v>
      </c>
    </row>
    <row r="217" spans="1:5" x14ac:dyDescent="0.25">
      <c r="A217" s="73">
        <f t="shared" si="7"/>
        <v>215</v>
      </c>
      <c r="B217" s="17" t="str">
        <f t="shared" si="6"/>
        <v>D7</v>
      </c>
      <c r="C217" s="123"/>
      <c r="D217" s="123"/>
      <c r="E217" t="s">
        <v>14</v>
      </c>
    </row>
    <row r="218" spans="1:5" x14ac:dyDescent="0.25">
      <c r="A218" s="73">
        <f t="shared" si="7"/>
        <v>216</v>
      </c>
      <c r="B218" s="17" t="str">
        <f t="shared" si="6"/>
        <v>D8</v>
      </c>
      <c r="C218" s="123"/>
      <c r="D218" s="123" t="s">
        <v>467</v>
      </c>
      <c r="E218" t="s">
        <v>466</v>
      </c>
    </row>
    <row r="219" spans="1:5" x14ac:dyDescent="0.25">
      <c r="A219" s="73">
        <f t="shared" si="7"/>
        <v>217</v>
      </c>
      <c r="B219" s="17" t="str">
        <f t="shared" si="6"/>
        <v>D9</v>
      </c>
      <c r="C219" s="123"/>
      <c r="D219" s="123"/>
      <c r="E219" t="s">
        <v>103</v>
      </c>
    </row>
    <row r="220" spans="1:5" x14ac:dyDescent="0.25">
      <c r="A220" s="73">
        <f t="shared" si="7"/>
        <v>218</v>
      </c>
      <c r="B220" s="17" t="str">
        <f t="shared" si="6"/>
        <v>DA</v>
      </c>
      <c r="C220" s="123"/>
      <c r="D220" s="123"/>
      <c r="E220" t="s">
        <v>104</v>
      </c>
    </row>
    <row r="221" spans="1:5" x14ac:dyDescent="0.25">
      <c r="A221" s="73">
        <f t="shared" si="7"/>
        <v>219</v>
      </c>
      <c r="B221" s="17" t="str">
        <f t="shared" si="6"/>
        <v>DB</v>
      </c>
      <c r="C221" s="123"/>
      <c r="D221" s="123"/>
      <c r="E221" t="s">
        <v>105</v>
      </c>
    </row>
    <row r="222" spans="1:5" x14ac:dyDescent="0.25">
      <c r="A222" s="73">
        <f t="shared" si="7"/>
        <v>220</v>
      </c>
      <c r="B222" s="17" t="str">
        <f t="shared" si="6"/>
        <v>DC</v>
      </c>
      <c r="C222" s="123"/>
      <c r="D222" s="123"/>
      <c r="E222" t="s">
        <v>14</v>
      </c>
    </row>
    <row r="223" spans="1:5" x14ac:dyDescent="0.25">
      <c r="A223" s="73">
        <f t="shared" si="7"/>
        <v>221</v>
      </c>
      <c r="B223" s="17" t="str">
        <f t="shared" si="6"/>
        <v>DD</v>
      </c>
      <c r="C223" s="123"/>
      <c r="D223" s="123" t="s">
        <v>468</v>
      </c>
      <c r="E223" t="s">
        <v>466</v>
      </c>
    </row>
    <row r="224" spans="1:5" x14ac:dyDescent="0.25">
      <c r="A224" s="73">
        <f t="shared" si="7"/>
        <v>222</v>
      </c>
      <c r="B224" s="17" t="str">
        <f t="shared" si="6"/>
        <v>DE</v>
      </c>
      <c r="C224" s="123"/>
      <c r="D224" s="123"/>
      <c r="E224" t="s">
        <v>103</v>
      </c>
    </row>
    <row r="225" spans="1:5" x14ac:dyDescent="0.25">
      <c r="A225" s="73">
        <f t="shared" si="7"/>
        <v>223</v>
      </c>
      <c r="B225" s="17" t="str">
        <f t="shared" si="6"/>
        <v>DF</v>
      </c>
      <c r="C225" s="123"/>
      <c r="D225" s="123"/>
      <c r="E225" t="s">
        <v>104</v>
      </c>
    </row>
    <row r="226" spans="1:5" x14ac:dyDescent="0.25">
      <c r="A226" s="73">
        <f t="shared" si="7"/>
        <v>224</v>
      </c>
      <c r="B226" s="17" t="str">
        <f t="shared" si="6"/>
        <v>E0</v>
      </c>
      <c r="C226" s="123"/>
      <c r="D226" s="123"/>
      <c r="E226" t="s">
        <v>105</v>
      </c>
    </row>
    <row r="227" spans="1:5" x14ac:dyDescent="0.25">
      <c r="A227" s="73">
        <f t="shared" si="7"/>
        <v>225</v>
      </c>
      <c r="B227" s="17" t="str">
        <f t="shared" si="6"/>
        <v>E1</v>
      </c>
      <c r="C227" s="123"/>
      <c r="D227" s="123"/>
      <c r="E227" t="s">
        <v>14</v>
      </c>
    </row>
    <row r="228" spans="1:5" x14ac:dyDescent="0.25">
      <c r="A228" s="73">
        <f t="shared" si="7"/>
        <v>226</v>
      </c>
      <c r="B228" s="17" t="str">
        <f t="shared" si="6"/>
        <v>E2</v>
      </c>
      <c r="C228" s="123"/>
      <c r="D228" s="123" t="s">
        <v>469</v>
      </c>
      <c r="E228" t="s">
        <v>466</v>
      </c>
    </row>
    <row r="229" spans="1:5" x14ac:dyDescent="0.25">
      <c r="A229" s="73">
        <f t="shared" si="7"/>
        <v>227</v>
      </c>
      <c r="B229" s="17" t="str">
        <f t="shared" si="6"/>
        <v>E3</v>
      </c>
      <c r="C229" s="123"/>
      <c r="D229" s="123"/>
      <c r="E229" t="s">
        <v>103</v>
      </c>
    </row>
    <row r="230" spans="1:5" x14ac:dyDescent="0.25">
      <c r="A230" s="73">
        <f t="shared" si="7"/>
        <v>228</v>
      </c>
      <c r="B230" s="17" t="str">
        <f t="shared" si="6"/>
        <v>E4</v>
      </c>
      <c r="C230" s="123"/>
      <c r="D230" s="123"/>
      <c r="E230" t="s">
        <v>104</v>
      </c>
    </row>
    <row r="231" spans="1:5" x14ac:dyDescent="0.25">
      <c r="A231" s="73">
        <f t="shared" si="7"/>
        <v>229</v>
      </c>
      <c r="B231" s="17" t="str">
        <f t="shared" si="6"/>
        <v>E5</v>
      </c>
      <c r="C231" s="123"/>
      <c r="D231" s="123"/>
      <c r="E231" t="s">
        <v>105</v>
      </c>
    </row>
    <row r="232" spans="1:5" x14ac:dyDescent="0.25">
      <c r="A232" s="73">
        <f t="shared" si="7"/>
        <v>230</v>
      </c>
      <c r="B232" s="17" t="str">
        <f t="shared" si="6"/>
        <v>E6</v>
      </c>
      <c r="C232" s="123"/>
      <c r="D232" s="123"/>
      <c r="E232" t="s">
        <v>14</v>
      </c>
    </row>
    <row r="233" spans="1:5" x14ac:dyDescent="0.25">
      <c r="A233" s="73">
        <f t="shared" si="7"/>
        <v>231</v>
      </c>
      <c r="B233" s="17" t="str">
        <f t="shared" si="6"/>
        <v>E7</v>
      </c>
      <c r="C233" s="123"/>
      <c r="D233" s="123" t="s">
        <v>470</v>
      </c>
      <c r="E233" t="s">
        <v>466</v>
      </c>
    </row>
    <row r="234" spans="1:5" x14ac:dyDescent="0.25">
      <c r="A234" s="73">
        <f t="shared" si="7"/>
        <v>232</v>
      </c>
      <c r="B234" s="17" t="str">
        <f t="shared" si="6"/>
        <v>E8</v>
      </c>
      <c r="C234" s="123"/>
      <c r="D234" s="123"/>
      <c r="E234" t="s">
        <v>103</v>
      </c>
    </row>
    <row r="235" spans="1:5" x14ac:dyDescent="0.25">
      <c r="A235" s="73">
        <f t="shared" si="7"/>
        <v>233</v>
      </c>
      <c r="B235" s="17" t="str">
        <f t="shared" si="6"/>
        <v>E9</v>
      </c>
      <c r="C235" s="123"/>
      <c r="D235" s="123"/>
      <c r="E235" t="s">
        <v>104</v>
      </c>
    </row>
    <row r="236" spans="1:5" x14ac:dyDescent="0.25">
      <c r="A236" s="73">
        <f t="shared" si="7"/>
        <v>234</v>
      </c>
      <c r="B236" s="17" t="str">
        <f t="shared" si="6"/>
        <v>EA</v>
      </c>
      <c r="C236" s="123"/>
      <c r="D236" s="123"/>
      <c r="E236" t="s">
        <v>105</v>
      </c>
    </row>
    <row r="237" spans="1:5" x14ac:dyDescent="0.25">
      <c r="A237" s="73">
        <f t="shared" si="7"/>
        <v>235</v>
      </c>
      <c r="B237" s="17" t="str">
        <f t="shared" si="6"/>
        <v>EB</v>
      </c>
      <c r="C237" s="123"/>
      <c r="D237" s="123"/>
      <c r="E237" t="s">
        <v>14</v>
      </c>
    </row>
    <row r="238" spans="1:5" x14ac:dyDescent="0.25">
      <c r="A238" s="73">
        <f t="shared" si="7"/>
        <v>236</v>
      </c>
      <c r="B238" s="17" t="str">
        <f t="shared" si="6"/>
        <v>EC</v>
      </c>
      <c r="C238" s="123"/>
      <c r="D238" s="123" t="s">
        <v>471</v>
      </c>
      <c r="E238" t="s">
        <v>466</v>
      </c>
    </row>
    <row r="239" spans="1:5" x14ac:dyDescent="0.25">
      <c r="A239" s="73">
        <f t="shared" si="7"/>
        <v>237</v>
      </c>
      <c r="B239" s="17" t="str">
        <f t="shared" si="6"/>
        <v>ED</v>
      </c>
      <c r="C239" s="123"/>
      <c r="D239" s="123"/>
      <c r="E239" t="s">
        <v>103</v>
      </c>
    </row>
    <row r="240" spans="1:5" x14ac:dyDescent="0.25">
      <c r="A240" s="73">
        <f t="shared" si="7"/>
        <v>238</v>
      </c>
      <c r="B240" s="17" t="str">
        <f t="shared" si="6"/>
        <v>EE</v>
      </c>
      <c r="C240" s="123"/>
      <c r="D240" s="123"/>
      <c r="E240" t="s">
        <v>104</v>
      </c>
    </row>
    <row r="241" spans="1:5" x14ac:dyDescent="0.25">
      <c r="A241" s="73">
        <f t="shared" si="7"/>
        <v>239</v>
      </c>
      <c r="B241" s="17" t="str">
        <f t="shared" si="6"/>
        <v>EF</v>
      </c>
      <c r="C241" s="123"/>
      <c r="D241" s="123"/>
      <c r="E241" t="s">
        <v>105</v>
      </c>
    </row>
    <row r="242" spans="1:5" x14ac:dyDescent="0.25">
      <c r="A242" s="73">
        <f t="shared" si="7"/>
        <v>240</v>
      </c>
      <c r="B242" s="17" t="str">
        <f t="shared" si="6"/>
        <v>F0</v>
      </c>
      <c r="C242" s="123"/>
      <c r="D242" s="123"/>
      <c r="E242" t="s">
        <v>14</v>
      </c>
    </row>
    <row r="243" spans="1:5" x14ac:dyDescent="0.25">
      <c r="A243" s="73">
        <f t="shared" si="7"/>
        <v>241</v>
      </c>
      <c r="B243" s="17" t="str">
        <f t="shared" si="6"/>
        <v>F1</v>
      </c>
      <c r="C243" s="123"/>
      <c r="D243" s="123" t="s">
        <v>472</v>
      </c>
      <c r="E243" t="s">
        <v>466</v>
      </c>
    </row>
    <row r="244" spans="1:5" x14ac:dyDescent="0.25">
      <c r="A244" s="73">
        <f t="shared" si="7"/>
        <v>242</v>
      </c>
      <c r="B244" s="17" t="str">
        <f t="shared" si="6"/>
        <v>F2</v>
      </c>
      <c r="C244" s="123"/>
      <c r="D244" s="123"/>
      <c r="E244" t="s">
        <v>103</v>
      </c>
    </row>
    <row r="245" spans="1:5" x14ac:dyDescent="0.25">
      <c r="A245" s="73">
        <f t="shared" si="7"/>
        <v>243</v>
      </c>
      <c r="B245" s="17" t="str">
        <f t="shared" si="6"/>
        <v>F3</v>
      </c>
      <c r="C245" s="123"/>
      <c r="D245" s="123"/>
      <c r="E245" t="s">
        <v>104</v>
      </c>
    </row>
    <row r="246" spans="1:5" x14ac:dyDescent="0.25">
      <c r="A246" s="73">
        <f t="shared" si="7"/>
        <v>244</v>
      </c>
      <c r="B246" s="17" t="str">
        <f t="shared" si="6"/>
        <v>F4</v>
      </c>
      <c r="C246" s="123"/>
      <c r="D246" s="123"/>
      <c r="E246" t="s">
        <v>105</v>
      </c>
    </row>
    <row r="247" spans="1:5" x14ac:dyDescent="0.25">
      <c r="A247" s="73">
        <f t="shared" si="7"/>
        <v>245</v>
      </c>
      <c r="B247" s="17" t="str">
        <f t="shared" si="6"/>
        <v>F5</v>
      </c>
      <c r="C247" s="123"/>
      <c r="D247" s="123"/>
      <c r="E247" t="s">
        <v>14</v>
      </c>
    </row>
    <row r="248" spans="1:5" x14ac:dyDescent="0.25">
      <c r="A248" s="73">
        <f t="shared" si="7"/>
        <v>246</v>
      </c>
      <c r="B248" s="17" t="str">
        <f t="shared" si="6"/>
        <v>F6</v>
      </c>
      <c r="C248" s="123" t="s">
        <v>473</v>
      </c>
      <c r="D248" s="17"/>
    </row>
    <row r="249" spans="1:5" x14ac:dyDescent="0.25">
      <c r="A249" s="73">
        <f t="shared" si="7"/>
        <v>247</v>
      </c>
      <c r="B249" s="17" t="str">
        <f t="shared" si="6"/>
        <v>F7</v>
      </c>
      <c r="C249" s="123" t="e">
        <f>C248+1</f>
        <v>#VALUE!</v>
      </c>
      <c r="D249" s="17"/>
      <c r="E249" s="11"/>
    </row>
    <row r="250" spans="1:5" x14ac:dyDescent="0.25">
      <c r="A250" s="73">
        <f t="shared" si="7"/>
        <v>248</v>
      </c>
      <c r="B250" s="17" t="str">
        <f t="shared" si="6"/>
        <v>F8</v>
      </c>
      <c r="C250" s="123" t="e">
        <f>C249+1</f>
        <v>#VALUE!</v>
      </c>
      <c r="D250" s="17"/>
      <c r="E250" s="11"/>
    </row>
    <row r="251" spans="1:5" x14ac:dyDescent="0.25">
      <c r="A251" s="73">
        <f t="shared" si="7"/>
        <v>249</v>
      </c>
      <c r="B251" s="17" t="str">
        <f t="shared" si="6"/>
        <v>F9</v>
      </c>
      <c r="C251" s="123" t="e">
        <f>C250+1</f>
        <v>#VALUE!</v>
      </c>
      <c r="D251" s="17"/>
      <c r="E251" s="11"/>
    </row>
  </sheetData>
  <sheetProtection selectLockedCells="1" selectUnlockedCells="1"/>
  <mergeCells count="121">
    <mergeCell ref="D243:D247"/>
    <mergeCell ref="C248:C251"/>
    <mergeCell ref="C203:C211"/>
    <mergeCell ref="D204:D207"/>
    <mergeCell ref="D208:D211"/>
    <mergeCell ref="C213:C247"/>
    <mergeCell ref="D213:D217"/>
    <mergeCell ref="D218:D222"/>
    <mergeCell ref="D223:D227"/>
    <mergeCell ref="D228:D232"/>
    <mergeCell ref="D233:D237"/>
    <mergeCell ref="D238:D242"/>
    <mergeCell ref="C182:C185"/>
    <mergeCell ref="D182:D185"/>
    <mergeCell ref="E182:E183"/>
    <mergeCell ref="F182:H186"/>
    <mergeCell ref="E184:E185"/>
    <mergeCell ref="C186:C202"/>
    <mergeCell ref="D174:D181"/>
    <mergeCell ref="E174:E175"/>
    <mergeCell ref="F174:H175"/>
    <mergeCell ref="E176:E177"/>
    <mergeCell ref="F176:H177"/>
    <mergeCell ref="E178:E179"/>
    <mergeCell ref="F178:H179"/>
    <mergeCell ref="E180:E181"/>
    <mergeCell ref="F180:H181"/>
    <mergeCell ref="C156:C181"/>
    <mergeCell ref="F166:H167"/>
    <mergeCell ref="D168:D173"/>
    <mergeCell ref="E168:E169"/>
    <mergeCell ref="F168:H169"/>
    <mergeCell ref="E170:E171"/>
    <mergeCell ref="F170:H171"/>
    <mergeCell ref="E172:E173"/>
    <mergeCell ref="F172:H173"/>
    <mergeCell ref="F154:H155"/>
    <mergeCell ref="D156:D161"/>
    <mergeCell ref="F156:H161"/>
    <mergeCell ref="D162:D167"/>
    <mergeCell ref="E162:E163"/>
    <mergeCell ref="F162:H163"/>
    <mergeCell ref="E164:E165"/>
    <mergeCell ref="F164:H165"/>
    <mergeCell ref="E166:E167"/>
    <mergeCell ref="E142:E143"/>
    <mergeCell ref="F142:H143"/>
    <mergeCell ref="E144:E145"/>
    <mergeCell ref="F144:H145"/>
    <mergeCell ref="E146:E147"/>
    <mergeCell ref="F146:H147"/>
    <mergeCell ref="D148:D155"/>
    <mergeCell ref="E148:E149"/>
    <mergeCell ref="F148:H149"/>
    <mergeCell ref="E150:E151"/>
    <mergeCell ref="F150:H151"/>
    <mergeCell ref="E152:E153"/>
    <mergeCell ref="F152:H153"/>
    <mergeCell ref="E154:E155"/>
    <mergeCell ref="D126:D129"/>
    <mergeCell ref="F126:H126"/>
    <mergeCell ref="F127:H127"/>
    <mergeCell ref="F128:H128"/>
    <mergeCell ref="F129:H129"/>
    <mergeCell ref="C130:C155"/>
    <mergeCell ref="D130:D135"/>
    <mergeCell ref="F130:H135"/>
    <mergeCell ref="D136:D141"/>
    <mergeCell ref="E136:E137"/>
    <mergeCell ref="C68:C129"/>
    <mergeCell ref="D68:D73"/>
    <mergeCell ref="F68:H73"/>
    <mergeCell ref="D74:D95"/>
    <mergeCell ref="F74:H95"/>
    <mergeCell ref="D96:D105"/>
    <mergeCell ref="F96:H115"/>
    <mergeCell ref="D106:D115"/>
    <mergeCell ref="F136:H137"/>
    <mergeCell ref="E138:E139"/>
    <mergeCell ref="F138:H139"/>
    <mergeCell ref="E140:E141"/>
    <mergeCell ref="F140:H141"/>
    <mergeCell ref="D142:D147"/>
    <mergeCell ref="F60:H61"/>
    <mergeCell ref="E62:E63"/>
    <mergeCell ref="F116:H117"/>
    <mergeCell ref="D118:D125"/>
    <mergeCell ref="E118:E119"/>
    <mergeCell ref="F118:H119"/>
    <mergeCell ref="E120:E121"/>
    <mergeCell ref="F120:H121"/>
    <mergeCell ref="E122:E123"/>
    <mergeCell ref="F122:H123"/>
    <mergeCell ref="E124:E125"/>
    <mergeCell ref="F124:H125"/>
    <mergeCell ref="D116:D117"/>
    <mergeCell ref="E116:E117"/>
    <mergeCell ref="F1:H1"/>
    <mergeCell ref="C6:C67"/>
    <mergeCell ref="D6:D11"/>
    <mergeCell ref="F6:H11"/>
    <mergeCell ref="D12:D33"/>
    <mergeCell ref="F12:H33"/>
    <mergeCell ref="D34:D43"/>
    <mergeCell ref="F34:H53"/>
    <mergeCell ref="D44:D53"/>
    <mergeCell ref="D54:D55"/>
    <mergeCell ref="F62:H63"/>
    <mergeCell ref="D64:D67"/>
    <mergeCell ref="F64:H64"/>
    <mergeCell ref="F65:H65"/>
    <mergeCell ref="F66:H66"/>
    <mergeCell ref="F67:H67"/>
    <mergeCell ref="E54:E55"/>
    <mergeCell ref="F54:H55"/>
    <mergeCell ref="D56:D63"/>
    <mergeCell ref="E56:E57"/>
    <mergeCell ref="F56:H57"/>
    <mergeCell ref="E58:E59"/>
    <mergeCell ref="F58:H59"/>
    <mergeCell ref="E60:E61"/>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B058-69D5-4242-B8A9-75764EE4FD25}">
  <dimension ref="A1:E41"/>
  <sheetViews>
    <sheetView workbookViewId="0">
      <selection activeCell="G11" sqref="G11"/>
    </sheetView>
  </sheetViews>
  <sheetFormatPr defaultRowHeight="12.5" x14ac:dyDescent="0.25"/>
  <cols>
    <col min="1" max="1" width="12.453125" bestFit="1" customWidth="1"/>
    <col min="2" max="2" width="17.54296875" bestFit="1" customWidth="1"/>
    <col min="3" max="3" width="38.453125" bestFit="1" customWidth="1"/>
    <col min="5" max="5" width="11.453125" bestFit="1" customWidth="1"/>
  </cols>
  <sheetData>
    <row r="1" spans="1:5" ht="13" x14ac:dyDescent="0.3">
      <c r="A1" s="139" t="s">
        <v>802</v>
      </c>
      <c r="B1" s="139" t="s">
        <v>803</v>
      </c>
      <c r="C1" s="139" t="s">
        <v>360</v>
      </c>
      <c r="E1" s="139" t="s">
        <v>804</v>
      </c>
    </row>
    <row r="3" spans="1:5" ht="13" x14ac:dyDescent="0.3">
      <c r="A3" s="140" t="s">
        <v>805</v>
      </c>
      <c r="B3" s="141" t="s">
        <v>100</v>
      </c>
      <c r="C3" s="142" t="s">
        <v>362</v>
      </c>
      <c r="D3" s="141"/>
      <c r="E3" s="142" t="s">
        <v>806</v>
      </c>
    </row>
    <row r="4" spans="1:5" x14ac:dyDescent="0.25">
      <c r="A4" s="141"/>
      <c r="B4" s="141" t="s">
        <v>101</v>
      </c>
      <c r="C4" s="142" t="s">
        <v>594</v>
      </c>
      <c r="D4" s="141"/>
      <c r="E4" s="142" t="s">
        <v>807</v>
      </c>
    </row>
    <row r="5" spans="1:5" x14ac:dyDescent="0.25">
      <c r="A5" s="141"/>
      <c r="B5" s="141" t="s">
        <v>102</v>
      </c>
      <c r="C5" s="142" t="s">
        <v>594</v>
      </c>
      <c r="D5" s="141"/>
      <c r="E5" s="142" t="s">
        <v>808</v>
      </c>
    </row>
    <row r="6" spans="1:5" x14ac:dyDescent="0.25">
      <c r="A6" s="141"/>
      <c r="B6" s="141" t="s">
        <v>103</v>
      </c>
      <c r="C6" s="142" t="s">
        <v>594</v>
      </c>
      <c r="D6" s="141"/>
      <c r="E6" s="142" t="s">
        <v>809</v>
      </c>
    </row>
    <row r="7" spans="1:5" x14ac:dyDescent="0.25">
      <c r="A7" s="141"/>
      <c r="B7" s="141" t="s">
        <v>104</v>
      </c>
      <c r="C7" s="142" t="s">
        <v>594</v>
      </c>
      <c r="D7" s="141"/>
      <c r="E7" s="142" t="s">
        <v>810</v>
      </c>
    </row>
    <row r="8" spans="1:5" x14ac:dyDescent="0.25">
      <c r="A8" s="141"/>
      <c r="B8" s="141" t="s">
        <v>105</v>
      </c>
      <c r="C8" s="142" t="s">
        <v>594</v>
      </c>
      <c r="D8" s="141"/>
      <c r="E8" s="142" t="s">
        <v>811</v>
      </c>
    </row>
    <row r="10" spans="1:5" ht="13" x14ac:dyDescent="0.3">
      <c r="A10" s="143" t="s">
        <v>436</v>
      </c>
      <c r="B10" s="144" t="s">
        <v>429</v>
      </c>
      <c r="C10" s="145" t="s">
        <v>812</v>
      </c>
      <c r="D10" s="146"/>
      <c r="E10" s="146"/>
    </row>
    <row r="11" spans="1:5" ht="13" x14ac:dyDescent="0.3">
      <c r="A11" s="143"/>
      <c r="B11" s="144"/>
      <c r="C11" s="146"/>
      <c r="D11" s="146"/>
      <c r="E11" s="146"/>
    </row>
    <row r="12" spans="1:5" x14ac:dyDescent="0.25">
      <c r="A12" s="146"/>
      <c r="B12" s="144" t="s">
        <v>432</v>
      </c>
      <c r="C12" s="145" t="s">
        <v>594</v>
      </c>
      <c r="D12" s="146"/>
      <c r="E12" s="146"/>
    </row>
    <row r="13" spans="1:5" x14ac:dyDescent="0.25">
      <c r="A13" s="146"/>
      <c r="B13" s="144"/>
      <c r="C13" s="146"/>
      <c r="D13" s="146"/>
      <c r="E13" s="146"/>
    </row>
    <row r="14" spans="1:5" x14ac:dyDescent="0.25">
      <c r="A14" s="146"/>
      <c r="B14" s="144" t="s">
        <v>431</v>
      </c>
      <c r="C14" s="145" t="s">
        <v>594</v>
      </c>
      <c r="D14" s="146"/>
      <c r="E14" s="146"/>
    </row>
    <row r="15" spans="1:5" x14ac:dyDescent="0.25">
      <c r="A15" s="146"/>
      <c r="B15" s="144"/>
      <c r="C15" s="146"/>
      <c r="D15" s="146"/>
      <c r="E15" s="146"/>
    </row>
    <row r="17" spans="1:5" ht="13" x14ac:dyDescent="0.3">
      <c r="A17" s="147" t="s">
        <v>813</v>
      </c>
      <c r="B17" s="148" t="s">
        <v>337</v>
      </c>
      <c r="C17" s="149" t="s">
        <v>814</v>
      </c>
      <c r="D17" s="150"/>
      <c r="E17" s="150"/>
    </row>
    <row r="18" spans="1:5" x14ac:dyDescent="0.25">
      <c r="A18" s="150"/>
      <c r="B18" s="148"/>
      <c r="C18" s="150"/>
      <c r="D18" s="150"/>
      <c r="E18" s="150"/>
    </row>
    <row r="20" spans="1:5" ht="13" x14ac:dyDescent="0.3">
      <c r="A20" s="151" t="s">
        <v>153</v>
      </c>
      <c r="B20" s="152" t="s">
        <v>245</v>
      </c>
      <c r="C20" s="152" t="s">
        <v>815</v>
      </c>
      <c r="D20" s="153"/>
      <c r="E20" s="153"/>
    </row>
    <row r="21" spans="1:5" x14ac:dyDescent="0.25">
      <c r="A21" s="153"/>
      <c r="B21" s="152"/>
      <c r="C21" s="152"/>
      <c r="D21" s="153"/>
      <c r="E21" s="153"/>
    </row>
    <row r="22" spans="1:5" x14ac:dyDescent="0.25">
      <c r="A22" s="153"/>
      <c r="B22" s="152" t="s">
        <v>246</v>
      </c>
      <c r="C22" s="152" t="s">
        <v>816</v>
      </c>
      <c r="D22" s="153"/>
      <c r="E22" s="153"/>
    </row>
    <row r="23" spans="1:5" x14ac:dyDescent="0.25">
      <c r="A23" s="153"/>
      <c r="B23" s="152"/>
      <c r="C23" s="152"/>
      <c r="D23" s="153"/>
      <c r="E23" s="153"/>
    </row>
    <row r="25" spans="1:5" ht="13" x14ac:dyDescent="0.3">
      <c r="A25" s="140" t="s">
        <v>437</v>
      </c>
      <c r="B25" s="154" t="s">
        <v>438</v>
      </c>
      <c r="C25" s="142" t="s">
        <v>817</v>
      </c>
      <c r="D25" s="141"/>
      <c r="E25" s="141"/>
    </row>
    <row r="26" spans="1:5" x14ac:dyDescent="0.25">
      <c r="A26" s="141"/>
      <c r="B26" s="154"/>
      <c r="C26" s="142" t="s">
        <v>818</v>
      </c>
      <c r="D26" s="141"/>
      <c r="E26" s="141"/>
    </row>
    <row r="27" spans="1:5" x14ac:dyDescent="0.25">
      <c r="A27" s="141"/>
      <c r="B27" s="154" t="s">
        <v>440</v>
      </c>
      <c r="C27" s="142" t="s">
        <v>819</v>
      </c>
      <c r="D27" s="141"/>
      <c r="E27" s="141"/>
    </row>
    <row r="28" spans="1:5" x14ac:dyDescent="0.25">
      <c r="A28" s="141"/>
      <c r="B28" s="154"/>
      <c r="C28" s="142" t="s">
        <v>820</v>
      </c>
      <c r="D28" s="141"/>
      <c r="E28" s="141"/>
    </row>
    <row r="30" spans="1:5" ht="13" x14ac:dyDescent="0.3">
      <c r="A30" s="143" t="s">
        <v>821</v>
      </c>
      <c r="B30" s="146"/>
      <c r="C30" s="146"/>
      <c r="D30" s="146"/>
      <c r="E30" s="146"/>
    </row>
    <row r="31" spans="1:5" x14ac:dyDescent="0.25">
      <c r="A31" s="146" t="s">
        <v>822</v>
      </c>
      <c r="B31" s="145" t="s">
        <v>823</v>
      </c>
      <c r="C31" s="145" t="s">
        <v>824</v>
      </c>
      <c r="D31" s="146"/>
      <c r="E31" s="146"/>
    </row>
    <row r="32" spans="1:5" x14ac:dyDescent="0.25">
      <c r="A32" s="146"/>
      <c r="B32" s="145" t="s">
        <v>825</v>
      </c>
      <c r="C32" s="145" t="s">
        <v>826</v>
      </c>
      <c r="D32" s="146"/>
      <c r="E32" s="146"/>
    </row>
    <row r="33" spans="1:5" x14ac:dyDescent="0.25">
      <c r="A33" s="146"/>
      <c r="B33" s="146"/>
      <c r="C33" s="146"/>
      <c r="D33" s="146"/>
      <c r="E33" s="146"/>
    </row>
    <row r="34" spans="1:5" x14ac:dyDescent="0.25">
      <c r="A34" s="146" t="s">
        <v>827</v>
      </c>
      <c r="B34" s="145" t="s">
        <v>823</v>
      </c>
      <c r="C34" s="145" t="s">
        <v>824</v>
      </c>
      <c r="D34" s="146"/>
      <c r="E34" s="146"/>
    </row>
    <row r="35" spans="1:5" x14ac:dyDescent="0.25">
      <c r="A35" s="146"/>
      <c r="B35" s="145" t="s">
        <v>825</v>
      </c>
      <c r="C35" s="145" t="s">
        <v>828</v>
      </c>
      <c r="D35" s="146"/>
      <c r="E35" s="146"/>
    </row>
    <row r="36" spans="1:5" x14ac:dyDescent="0.25">
      <c r="A36" s="146"/>
      <c r="B36" s="146"/>
      <c r="C36" s="146"/>
      <c r="D36" s="146"/>
      <c r="E36" s="146"/>
    </row>
    <row r="37" spans="1:5" x14ac:dyDescent="0.25">
      <c r="A37" s="145" t="s">
        <v>829</v>
      </c>
      <c r="B37" s="145" t="s">
        <v>823</v>
      </c>
      <c r="C37" s="145" t="s">
        <v>824</v>
      </c>
      <c r="D37" s="146"/>
      <c r="E37" s="146"/>
    </row>
    <row r="38" spans="1:5" x14ac:dyDescent="0.25">
      <c r="A38" s="146"/>
      <c r="B38" s="145" t="s">
        <v>830</v>
      </c>
      <c r="C38" s="145" t="s">
        <v>831</v>
      </c>
      <c r="D38" s="146"/>
      <c r="E38" s="146"/>
    </row>
    <row r="39" spans="1:5" x14ac:dyDescent="0.25">
      <c r="A39" s="146"/>
      <c r="B39" s="145" t="s">
        <v>825</v>
      </c>
      <c r="C39" s="145" t="s">
        <v>826</v>
      </c>
      <c r="D39" s="146"/>
      <c r="E39" s="146"/>
    </row>
    <row r="41" spans="1:5" ht="13" x14ac:dyDescent="0.3">
      <c r="A41" s="147" t="s">
        <v>517</v>
      </c>
      <c r="B41" s="155" t="s">
        <v>832</v>
      </c>
      <c r="C41" s="150" t="s">
        <v>833</v>
      </c>
      <c r="D41" s="150"/>
      <c r="E41" s="150"/>
    </row>
  </sheetData>
  <mergeCells count="10">
    <mergeCell ref="B22:B23"/>
    <mergeCell ref="C22:C23"/>
    <mergeCell ref="B25:B26"/>
    <mergeCell ref="B27:B28"/>
    <mergeCell ref="B10:B11"/>
    <mergeCell ref="B12:B13"/>
    <mergeCell ref="B14:B15"/>
    <mergeCell ref="B17:B18"/>
    <mergeCell ref="B20:B21"/>
    <mergeCell ref="C20:C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F491-FD1B-45F0-BBBF-C361BB016491}">
  <dimension ref="A2:E32"/>
  <sheetViews>
    <sheetView workbookViewId="0">
      <selection activeCell="J26" sqref="J26"/>
    </sheetView>
  </sheetViews>
  <sheetFormatPr defaultRowHeight="12.5" x14ac:dyDescent="0.25"/>
  <cols>
    <col min="1" max="1" width="11.26953125" bestFit="1" customWidth="1"/>
    <col min="2" max="2" width="14.81640625" bestFit="1" customWidth="1"/>
    <col min="3" max="3" width="15.7265625" bestFit="1" customWidth="1"/>
    <col min="4" max="4" width="65.453125" bestFit="1" customWidth="1"/>
  </cols>
  <sheetData>
    <row r="2" spans="1:4" x14ac:dyDescent="0.25">
      <c r="A2" t="s">
        <v>363</v>
      </c>
      <c r="C2" t="s">
        <v>775</v>
      </c>
    </row>
    <row r="3" spans="1:4" ht="13" x14ac:dyDescent="0.3">
      <c r="B3" t="s">
        <v>776</v>
      </c>
      <c r="C3" s="3">
        <v>2</v>
      </c>
      <c r="D3" s="138" t="s">
        <v>777</v>
      </c>
    </row>
    <row r="4" spans="1:4" ht="13" x14ac:dyDescent="0.3">
      <c r="D4" s="138" t="s">
        <v>778</v>
      </c>
    </row>
    <row r="5" spans="1:4" x14ac:dyDescent="0.25">
      <c r="D5" t="s">
        <v>779</v>
      </c>
    </row>
    <row r="7" spans="1:4" ht="13" x14ac:dyDescent="0.3">
      <c r="B7" t="s">
        <v>780</v>
      </c>
      <c r="C7" s="3">
        <v>2</v>
      </c>
      <c r="D7" s="138" t="s">
        <v>777</v>
      </c>
    </row>
    <row r="8" spans="1:4" ht="13" x14ac:dyDescent="0.3">
      <c r="D8" s="138" t="s">
        <v>781</v>
      </c>
    </row>
    <row r="9" spans="1:4" ht="13" x14ac:dyDescent="0.3">
      <c r="D9" s="138" t="s">
        <v>782</v>
      </c>
    </row>
    <row r="10" spans="1:4" x14ac:dyDescent="0.25">
      <c r="D10" t="s">
        <v>783</v>
      </c>
    </row>
    <row r="12" spans="1:4" x14ac:dyDescent="0.25">
      <c r="B12" t="s">
        <v>784</v>
      </c>
      <c r="C12" s="3">
        <v>2</v>
      </c>
      <c r="D12" t="s">
        <v>777</v>
      </c>
    </row>
    <row r="13" spans="1:4" x14ac:dyDescent="0.25">
      <c r="D13" t="s">
        <v>785</v>
      </c>
    </row>
    <row r="14" spans="1:4" x14ac:dyDescent="0.25">
      <c r="D14" t="s">
        <v>786</v>
      </c>
    </row>
    <row r="17" spans="1:5" x14ac:dyDescent="0.25">
      <c r="A17" t="s">
        <v>787</v>
      </c>
    </row>
    <row r="18" spans="1:5" x14ac:dyDescent="0.25">
      <c r="B18" t="s">
        <v>438</v>
      </c>
      <c r="C18">
        <v>2</v>
      </c>
      <c r="D18" t="s">
        <v>788</v>
      </c>
    </row>
    <row r="19" spans="1:5" x14ac:dyDescent="0.25">
      <c r="D19" t="s">
        <v>789</v>
      </c>
    </row>
    <row r="20" spans="1:5" x14ac:dyDescent="0.25">
      <c r="D20" t="s">
        <v>790</v>
      </c>
    </row>
    <row r="21" spans="1:5" x14ac:dyDescent="0.25">
      <c r="D21" t="s">
        <v>791</v>
      </c>
    </row>
    <row r="22" spans="1:5" x14ac:dyDescent="0.25">
      <c r="D22" t="s">
        <v>792</v>
      </c>
    </row>
    <row r="23" spans="1:5" x14ac:dyDescent="0.25">
      <c r="D23" t="s">
        <v>793</v>
      </c>
      <c r="E23" t="s">
        <v>794</v>
      </c>
    </row>
    <row r="25" spans="1:5" x14ac:dyDescent="0.25">
      <c r="B25" t="s">
        <v>440</v>
      </c>
      <c r="C25">
        <v>2</v>
      </c>
      <c r="D25" t="s">
        <v>795</v>
      </c>
    </row>
    <row r="26" spans="1:5" x14ac:dyDescent="0.25">
      <c r="D26" t="s">
        <v>796</v>
      </c>
    </row>
    <row r="27" spans="1:5" x14ac:dyDescent="0.25">
      <c r="D27" t="s">
        <v>797</v>
      </c>
      <c r="E27" t="s">
        <v>794</v>
      </c>
    </row>
    <row r="29" spans="1:5" x14ac:dyDescent="0.25">
      <c r="B29" t="s">
        <v>337</v>
      </c>
      <c r="C29">
        <v>2</v>
      </c>
      <c r="D29" t="s">
        <v>798</v>
      </c>
    </row>
    <row r="30" spans="1:5" x14ac:dyDescent="0.25">
      <c r="D30" t="s">
        <v>799</v>
      </c>
      <c r="E30" t="s">
        <v>794</v>
      </c>
    </row>
    <row r="32" spans="1:5" x14ac:dyDescent="0.25">
      <c r="B32" t="s">
        <v>800</v>
      </c>
      <c r="C32">
        <v>2</v>
      </c>
      <c r="D32" t="s">
        <v>801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28"/>
  <sheetViews>
    <sheetView zoomScale="98" zoomScaleNormal="98" workbookViewId="0">
      <selection activeCell="E12" sqref="E12"/>
    </sheetView>
  </sheetViews>
  <sheetFormatPr defaultColWidth="11.453125" defaultRowHeight="12.5" x14ac:dyDescent="0.25"/>
  <cols>
    <col min="1" max="1" width="14.453125" style="1" customWidth="1"/>
    <col min="2" max="2" width="26" style="2" customWidth="1"/>
    <col min="4" max="4" width="14.453125" customWidth="1"/>
    <col min="5" max="5" width="35.453125" customWidth="1"/>
    <col min="6" max="6" width="11.453125" style="3"/>
    <col min="14" max="14" width="13.1796875" customWidth="1"/>
  </cols>
  <sheetData>
    <row r="1" spans="1:16" x14ac:dyDescent="0.25">
      <c r="A1" s="4" t="s">
        <v>0</v>
      </c>
      <c r="B1" s="5" t="s">
        <v>1</v>
      </c>
    </row>
    <row r="2" spans="1:16" ht="13" x14ac:dyDescent="0.3">
      <c r="A2" s="6" t="s">
        <v>2</v>
      </c>
      <c r="B2" s="7" t="s">
        <v>3</v>
      </c>
      <c r="C2" s="8"/>
      <c r="D2" s="9" t="s">
        <v>4</v>
      </c>
      <c r="E2" s="10" t="s">
        <v>5</v>
      </c>
      <c r="F2" s="3">
        <v>1</v>
      </c>
      <c r="G2" s="123" t="s">
        <v>6</v>
      </c>
      <c r="H2" s="123"/>
      <c r="I2" s="123" t="s">
        <v>7</v>
      </c>
      <c r="J2" s="123"/>
      <c r="K2" s="123"/>
      <c r="L2" s="3" t="s">
        <v>8</v>
      </c>
    </row>
    <row r="3" spans="1:16" x14ac:dyDescent="0.25">
      <c r="A3" s="12"/>
      <c r="B3" s="126"/>
      <c r="C3" s="126"/>
      <c r="D3" s="126"/>
    </row>
    <row r="4" spans="1:16" x14ac:dyDescent="0.25">
      <c r="A4" s="13"/>
      <c r="B4" s="126"/>
      <c r="C4" s="126"/>
      <c r="D4" s="126"/>
    </row>
    <row r="5" spans="1:16" x14ac:dyDescent="0.25">
      <c r="A5" s="3"/>
    </row>
    <row r="6" spans="1:16" ht="13" x14ac:dyDescent="0.3">
      <c r="A6" s="14" t="str">
        <f>DEC2HEX(HEX2DEC(A2)+1)</f>
        <v>2</v>
      </c>
      <c r="B6" s="7" t="s">
        <v>9</v>
      </c>
      <c r="C6" s="8"/>
      <c r="D6" s="9" t="s">
        <v>4</v>
      </c>
      <c r="E6" s="10" t="s">
        <v>5</v>
      </c>
      <c r="F6" s="3" t="str">
        <f>A6</f>
        <v>2</v>
      </c>
      <c r="G6" s="15" t="s">
        <v>10</v>
      </c>
      <c r="H6" s="16" t="s">
        <v>10</v>
      </c>
      <c r="I6" s="16" t="s">
        <v>10</v>
      </c>
      <c r="J6" s="16" t="s">
        <v>10</v>
      </c>
      <c r="K6" s="17" t="s">
        <v>11</v>
      </c>
      <c r="L6" s="16" t="s">
        <v>8</v>
      </c>
      <c r="N6" s="123"/>
      <c r="O6" s="123"/>
      <c r="P6" s="123"/>
    </row>
    <row r="7" spans="1:16" ht="14" customHeight="1" x14ac:dyDescent="0.3">
      <c r="A7" s="13"/>
      <c r="B7" s="124" t="s">
        <v>12</v>
      </c>
      <c r="C7" s="124"/>
      <c r="D7" s="124"/>
      <c r="E7" s="10" t="s">
        <v>10</v>
      </c>
      <c r="F7" s="123" t="s">
        <v>13</v>
      </c>
      <c r="G7" s="123"/>
      <c r="H7" s="123"/>
      <c r="I7" s="123"/>
      <c r="J7" s="123"/>
      <c r="K7" s="123"/>
      <c r="L7" t="s">
        <v>14</v>
      </c>
      <c r="M7" s="123" t="s">
        <v>15</v>
      </c>
      <c r="N7" s="123"/>
      <c r="O7" s="123"/>
    </row>
    <row r="8" spans="1:16" x14ac:dyDescent="0.25">
      <c r="A8" s="13"/>
      <c r="B8" s="124"/>
      <c r="C8" s="124"/>
      <c r="D8" s="124"/>
    </row>
    <row r="9" spans="1:16" x14ac:dyDescent="0.25">
      <c r="A9" s="3"/>
    </row>
    <row r="10" spans="1:16" ht="13" x14ac:dyDescent="0.3">
      <c r="A10" s="18" t="str">
        <f>DEC2HEX(HEX2DEC(A6)+1)</f>
        <v>3</v>
      </c>
      <c r="B10" s="19" t="s">
        <v>16</v>
      </c>
      <c r="C10" s="20"/>
      <c r="D10" s="20"/>
      <c r="E10" s="10" t="s">
        <v>17</v>
      </c>
      <c r="F10" s="3" t="str">
        <f>A10</f>
        <v>3</v>
      </c>
      <c r="G10" s="3" t="s">
        <v>8</v>
      </c>
    </row>
    <row r="11" spans="1:16" ht="14" customHeight="1" x14ac:dyDescent="0.3">
      <c r="A11" s="21"/>
      <c r="B11" s="125" t="s">
        <v>18</v>
      </c>
      <c r="C11" s="125"/>
      <c r="D11" s="125"/>
      <c r="E11" s="22" t="s">
        <v>19</v>
      </c>
      <c r="G11" s="22"/>
    </row>
    <row r="12" spans="1:16" x14ac:dyDescent="0.25">
      <c r="A12" s="21"/>
      <c r="B12" s="125"/>
      <c r="C12" s="125"/>
      <c r="D12" s="125"/>
    </row>
    <row r="13" spans="1:16" x14ac:dyDescent="0.25">
      <c r="A13" s="3"/>
    </row>
    <row r="14" spans="1:16" ht="13" x14ac:dyDescent="0.3">
      <c r="A14" s="23" t="str">
        <f>DEC2HEX(HEX2DEC(A10)+1)</f>
        <v>4</v>
      </c>
      <c r="B14" s="19" t="s">
        <v>20</v>
      </c>
      <c r="C14" s="24"/>
      <c r="D14" s="24" t="s">
        <v>21</v>
      </c>
      <c r="E14" s="10" t="s">
        <v>17</v>
      </c>
      <c r="F14" s="3" t="str">
        <f>A14</f>
        <v>4</v>
      </c>
      <c r="G14" s="123" t="s">
        <v>6</v>
      </c>
      <c r="H14" s="123"/>
      <c r="I14" s="123" t="s">
        <v>7</v>
      </c>
      <c r="J14" s="123" t="s">
        <v>11</v>
      </c>
      <c r="K14" s="123" t="s">
        <v>22</v>
      </c>
      <c r="L14" t="s">
        <v>8</v>
      </c>
    </row>
    <row r="15" spans="1:16" ht="14.5" customHeight="1" x14ac:dyDescent="0.3">
      <c r="A15" s="21"/>
      <c r="B15" s="125" t="s">
        <v>23</v>
      </c>
      <c r="C15" s="125"/>
      <c r="D15" s="125"/>
      <c r="E15" s="22"/>
    </row>
    <row r="16" spans="1:16" ht="14.5" customHeight="1" x14ac:dyDescent="0.25">
      <c r="A16" s="21"/>
      <c r="B16" s="125" t="s">
        <v>24</v>
      </c>
      <c r="C16" s="125"/>
      <c r="D16" s="125"/>
    </row>
    <row r="17" spans="1:13" x14ac:dyDescent="0.25">
      <c r="A17" s="3"/>
    </row>
    <row r="18" spans="1:13" ht="13" x14ac:dyDescent="0.3">
      <c r="A18" s="18" t="str">
        <f>DEC2HEX(HEX2DEC(A14)+1)</f>
        <v>5</v>
      </c>
      <c r="B18" s="19" t="s">
        <v>25</v>
      </c>
      <c r="C18" s="20"/>
      <c r="D18" s="20"/>
      <c r="E18" s="10" t="s">
        <v>17</v>
      </c>
      <c r="F18" s="3" t="str">
        <f>A18</f>
        <v>5</v>
      </c>
      <c r="G18" s="123" t="s">
        <v>6</v>
      </c>
      <c r="H18" s="123"/>
      <c r="I18" s="3" t="s">
        <v>26</v>
      </c>
      <c r="J18" s="3" t="s">
        <v>8</v>
      </c>
    </row>
    <row r="19" spans="1:13" ht="14" customHeight="1" x14ac:dyDescent="0.3">
      <c r="A19" s="21"/>
      <c r="B19" s="125" t="s">
        <v>27</v>
      </c>
      <c r="C19" s="125"/>
      <c r="D19" s="125"/>
      <c r="E19" s="22" t="s">
        <v>28</v>
      </c>
      <c r="I19" s="3"/>
    </row>
    <row r="20" spans="1:13" x14ac:dyDescent="0.25">
      <c r="A20" s="21"/>
      <c r="B20" s="125"/>
      <c r="C20" s="125"/>
      <c r="D20" s="125"/>
    </row>
    <row r="21" spans="1:13" x14ac:dyDescent="0.25">
      <c r="A21" s="3"/>
    </row>
    <row r="22" spans="1:13" ht="13" x14ac:dyDescent="0.3">
      <c r="A22" s="23" t="str">
        <f>DEC2HEX(HEX2DEC(A18)+1)</f>
        <v>6</v>
      </c>
      <c r="B22" s="19" t="s">
        <v>29</v>
      </c>
      <c r="C22" s="20"/>
      <c r="D22" s="24" t="s">
        <v>21</v>
      </c>
      <c r="E22" s="10" t="s">
        <v>17</v>
      </c>
      <c r="F22" s="3" t="str">
        <f>A22</f>
        <v>6</v>
      </c>
      <c r="G22" s="123" t="s">
        <v>30</v>
      </c>
      <c r="H22" s="123"/>
      <c r="I22" s="123"/>
      <c r="J22" s="3" t="s">
        <v>8</v>
      </c>
    </row>
    <row r="23" spans="1:13" ht="14" customHeight="1" x14ac:dyDescent="0.25">
      <c r="A23" s="21"/>
      <c r="B23" s="125" t="s">
        <v>31</v>
      </c>
      <c r="C23" s="125"/>
      <c r="D23" s="125"/>
    </row>
    <row r="24" spans="1:13" x14ac:dyDescent="0.25">
      <c r="A24" s="21"/>
      <c r="B24" s="125"/>
      <c r="C24" s="125"/>
      <c r="D24" s="125"/>
    </row>
    <row r="25" spans="1:13" x14ac:dyDescent="0.25">
      <c r="A25" s="3"/>
    </row>
    <row r="26" spans="1:13" ht="13" x14ac:dyDescent="0.3">
      <c r="A26" s="25" t="str">
        <f>DEC2HEX(HEX2DEC(A22)+1)</f>
        <v>7</v>
      </c>
      <c r="B26" s="26" t="s">
        <v>32</v>
      </c>
      <c r="C26" s="27"/>
      <c r="D26" s="28" t="s">
        <v>21</v>
      </c>
      <c r="E26" s="10" t="s">
        <v>17</v>
      </c>
      <c r="F26" s="3" t="str">
        <f>A26</f>
        <v>7</v>
      </c>
      <c r="G26" s="3" t="s">
        <v>8</v>
      </c>
    </row>
    <row r="27" spans="1:13" ht="14" customHeight="1" x14ac:dyDescent="0.25">
      <c r="A27" s="21"/>
      <c r="B27" s="125" t="s">
        <v>33</v>
      </c>
      <c r="C27" s="125"/>
      <c r="D27" s="125"/>
    </row>
    <row r="28" spans="1:13" x14ac:dyDescent="0.25">
      <c r="A28" s="21"/>
      <c r="B28" s="125"/>
      <c r="C28" s="125"/>
      <c r="D28" s="125"/>
    </row>
    <row r="29" spans="1:13" x14ac:dyDescent="0.25">
      <c r="A29" s="3"/>
    </row>
    <row r="30" spans="1:13" ht="13" x14ac:dyDescent="0.3">
      <c r="A30" s="23" t="str">
        <f>DEC2HEX(HEX2DEC(A26)+1)</f>
        <v>8</v>
      </c>
      <c r="B30" s="19" t="s">
        <v>34</v>
      </c>
      <c r="C30" s="20"/>
      <c r="D30" s="24" t="s">
        <v>21</v>
      </c>
      <c r="E30" s="10" t="s">
        <v>17</v>
      </c>
      <c r="F30" s="3" t="str">
        <f>A30</f>
        <v>8</v>
      </c>
      <c r="G30" s="123" t="s">
        <v>30</v>
      </c>
      <c r="H30" s="123"/>
      <c r="I30" s="123"/>
      <c r="J30" s="123" t="s">
        <v>7</v>
      </c>
      <c r="K30" s="123"/>
      <c r="L30" s="123"/>
      <c r="M30" s="3" t="s">
        <v>8</v>
      </c>
    </row>
    <row r="31" spans="1:13" ht="14" customHeight="1" x14ac:dyDescent="0.25">
      <c r="A31" s="21"/>
      <c r="B31" s="125" t="s">
        <v>35</v>
      </c>
      <c r="C31" s="125"/>
      <c r="D31" s="125"/>
    </row>
    <row r="32" spans="1:13" x14ac:dyDescent="0.25">
      <c r="A32" s="21"/>
      <c r="B32" s="125"/>
      <c r="C32" s="125"/>
      <c r="D32" s="125"/>
    </row>
    <row r="33" spans="1:13" x14ac:dyDescent="0.25">
      <c r="A33" s="3"/>
    </row>
    <row r="34" spans="1:13" ht="13" x14ac:dyDescent="0.3">
      <c r="A34" s="23" t="str">
        <f>DEC2HEX(HEX2DEC(A30)+1)</f>
        <v>9</v>
      </c>
      <c r="B34" s="19" t="s">
        <v>36</v>
      </c>
      <c r="C34" s="20"/>
      <c r="D34" s="24"/>
      <c r="E34" s="10" t="s">
        <v>17</v>
      </c>
      <c r="F34" s="3" t="str">
        <f>A34</f>
        <v>9</v>
      </c>
      <c r="G34" s="123" t="s">
        <v>30</v>
      </c>
      <c r="H34" s="123"/>
      <c r="I34" s="123"/>
      <c r="J34" s="3" t="s">
        <v>26</v>
      </c>
      <c r="K34" s="3" t="s">
        <v>8</v>
      </c>
    </row>
    <row r="35" spans="1:13" ht="14" customHeight="1" x14ac:dyDescent="0.3">
      <c r="A35" s="21"/>
      <c r="B35" s="125" t="s">
        <v>37</v>
      </c>
      <c r="C35" s="125"/>
      <c r="D35" s="125"/>
      <c r="E35" s="22" t="s">
        <v>38</v>
      </c>
      <c r="G35" s="123"/>
      <c r="H35" s="123"/>
      <c r="I35" s="123"/>
      <c r="J35" s="123"/>
      <c r="K35" s="123"/>
      <c r="L35" s="123"/>
      <c r="M35" s="3"/>
    </row>
    <row r="36" spans="1:13" x14ac:dyDescent="0.25">
      <c r="A36" s="21"/>
      <c r="B36" s="125"/>
      <c r="C36" s="125"/>
      <c r="D36" s="125"/>
    </row>
    <row r="37" spans="1:13" x14ac:dyDescent="0.25">
      <c r="A37" s="3"/>
      <c r="K37" s="3"/>
    </row>
    <row r="38" spans="1:13" ht="13" x14ac:dyDescent="0.3">
      <c r="A38" s="29" t="str">
        <f>DEC2HEX(HEX2DEC(A34)+1)</f>
        <v>A</v>
      </c>
      <c r="B38" s="30" t="s">
        <v>39</v>
      </c>
      <c r="C38" s="31"/>
      <c r="D38" s="32" t="s">
        <v>21</v>
      </c>
      <c r="E38" s="10" t="s">
        <v>17</v>
      </c>
      <c r="F38" s="3" t="str">
        <f>A38</f>
        <v>A</v>
      </c>
      <c r="G38" s="123" t="s">
        <v>40</v>
      </c>
      <c r="H38" s="123"/>
      <c r="I38" s="123"/>
      <c r="J38" s="123" t="s">
        <v>7</v>
      </c>
      <c r="K38" s="123" t="s">
        <v>8</v>
      </c>
      <c r="L38" s="123"/>
      <c r="M38" s="3" t="s">
        <v>8</v>
      </c>
    </row>
    <row r="39" spans="1:13" ht="14" customHeight="1" x14ac:dyDescent="0.25">
      <c r="A39" s="21"/>
      <c r="B39" s="125" t="s">
        <v>41</v>
      </c>
      <c r="C39" s="125"/>
      <c r="D39" s="125"/>
    </row>
    <row r="40" spans="1:13" x14ac:dyDescent="0.25">
      <c r="A40" s="21"/>
      <c r="B40" s="125"/>
      <c r="C40" s="125"/>
      <c r="D40" s="125"/>
    </row>
    <row r="41" spans="1:13" x14ac:dyDescent="0.25">
      <c r="A41" s="3"/>
    </row>
    <row r="42" spans="1:13" ht="13" x14ac:dyDescent="0.3">
      <c r="A42" s="29" t="str">
        <f>DEC2HEX(HEX2DEC(A38)+1)</f>
        <v>B</v>
      </c>
      <c r="B42" s="30" t="s">
        <v>42</v>
      </c>
      <c r="C42" s="31"/>
      <c r="D42" s="32"/>
      <c r="E42" s="10" t="s">
        <v>17</v>
      </c>
      <c r="F42" s="3" t="str">
        <f>A42</f>
        <v>B</v>
      </c>
      <c r="G42" s="123" t="s">
        <v>40</v>
      </c>
      <c r="H42" s="123"/>
      <c r="I42" s="123"/>
      <c r="J42" s="3" t="s">
        <v>26</v>
      </c>
      <c r="K42" s="3" t="s">
        <v>8</v>
      </c>
    </row>
    <row r="43" spans="1:13" ht="14" customHeight="1" x14ac:dyDescent="0.3">
      <c r="A43" s="21"/>
      <c r="B43" s="125" t="s">
        <v>43</v>
      </c>
      <c r="C43" s="125"/>
      <c r="D43" s="125"/>
      <c r="E43" s="22" t="s">
        <v>38</v>
      </c>
      <c r="G43" s="123"/>
      <c r="H43" s="123"/>
      <c r="I43" s="123"/>
      <c r="J43" s="123"/>
      <c r="K43" s="123"/>
      <c r="L43" s="123"/>
      <c r="M43" s="3"/>
    </row>
    <row r="44" spans="1:13" x14ac:dyDescent="0.25">
      <c r="A44" s="21"/>
      <c r="B44" s="125"/>
      <c r="C44" s="125"/>
      <c r="D44" s="125"/>
    </row>
    <row r="45" spans="1:13" x14ac:dyDescent="0.25">
      <c r="A45" s="3"/>
    </row>
    <row r="46" spans="1:13" ht="13" x14ac:dyDescent="0.3">
      <c r="A46" s="33" t="str">
        <f>DEC2HEX(HEX2DEC(A42)+1)</f>
        <v>C</v>
      </c>
      <c r="B46" s="7" t="s">
        <v>44</v>
      </c>
      <c r="C46" s="9"/>
      <c r="D46" s="9" t="s">
        <v>21</v>
      </c>
      <c r="E46" s="10" t="s">
        <v>5</v>
      </c>
      <c r="F46" s="3" t="s">
        <v>45</v>
      </c>
      <c r="G46" s="123" t="s">
        <v>46</v>
      </c>
      <c r="H46" s="123"/>
      <c r="I46" s="123"/>
      <c r="J46" s="123" t="s">
        <v>7</v>
      </c>
      <c r="K46" s="123"/>
      <c r="L46" s="123"/>
      <c r="M46" s="3" t="s">
        <v>8</v>
      </c>
    </row>
    <row r="47" spans="1:13" ht="14" customHeight="1" x14ac:dyDescent="0.25">
      <c r="A47" s="13"/>
      <c r="B47" s="124" t="s">
        <v>47</v>
      </c>
      <c r="C47" s="124"/>
      <c r="D47" s="124"/>
      <c r="F47"/>
    </row>
    <row r="48" spans="1:13" x14ac:dyDescent="0.25">
      <c r="A48" s="13"/>
      <c r="B48" s="124"/>
      <c r="C48" s="124"/>
      <c r="D48" s="124"/>
    </row>
    <row r="49" spans="1:21" x14ac:dyDescent="0.25">
      <c r="A49" s="3"/>
    </row>
    <row r="50" spans="1:21" ht="13" x14ac:dyDescent="0.3">
      <c r="A50" s="34" t="str">
        <f>DEC2HEX(HEX2DEC(A46)+1)</f>
        <v>D</v>
      </c>
      <c r="B50" s="35" t="s">
        <v>48</v>
      </c>
      <c r="C50" s="36"/>
      <c r="D50" s="37" t="s">
        <v>21</v>
      </c>
      <c r="E50" s="10" t="s">
        <v>17</v>
      </c>
      <c r="F50" s="3" t="str">
        <f>A50</f>
        <v>D</v>
      </c>
      <c r="G50" s="123" t="s">
        <v>49</v>
      </c>
      <c r="H50" s="123"/>
      <c r="I50" s="3" t="s">
        <v>8</v>
      </c>
    </row>
    <row r="51" spans="1:21" ht="14" customHeight="1" x14ac:dyDescent="0.25">
      <c r="A51" s="21"/>
      <c r="B51" s="125" t="s">
        <v>50</v>
      </c>
      <c r="C51" s="125"/>
      <c r="D51" s="125"/>
    </row>
    <row r="52" spans="1:21" x14ac:dyDescent="0.25">
      <c r="A52" s="21"/>
      <c r="B52" s="125"/>
      <c r="C52" s="125"/>
      <c r="D52" s="125"/>
    </row>
    <row r="53" spans="1:21" x14ac:dyDescent="0.25">
      <c r="A53" s="3"/>
    </row>
    <row r="54" spans="1:21" ht="13" x14ac:dyDescent="0.3">
      <c r="A54" s="23" t="str">
        <f>DEC2HEX(HEX2DEC(A50)+1)</f>
        <v>E</v>
      </c>
      <c r="B54" s="19" t="s">
        <v>51</v>
      </c>
      <c r="C54" s="20"/>
      <c r="D54" s="24" t="s">
        <v>52</v>
      </c>
      <c r="E54" s="10" t="s">
        <v>17</v>
      </c>
      <c r="F54" s="3" t="str">
        <f>A54</f>
        <v>E</v>
      </c>
      <c r="G54" s="123" t="s">
        <v>53</v>
      </c>
      <c r="H54" s="123"/>
      <c r="I54" s="123"/>
      <c r="J54" s="123"/>
      <c r="K54" s="123"/>
      <c r="L54" s="123"/>
      <c r="M54" s="123" t="s">
        <v>54</v>
      </c>
      <c r="N54" s="123"/>
      <c r="O54" s="123"/>
      <c r="P54" s="123"/>
      <c r="Q54" s="123"/>
      <c r="R54" s="123"/>
      <c r="S54" s="3" t="s">
        <v>8</v>
      </c>
    </row>
    <row r="55" spans="1:21" ht="14" customHeight="1" x14ac:dyDescent="0.3">
      <c r="A55" s="21"/>
      <c r="B55" s="125" t="s">
        <v>55</v>
      </c>
      <c r="C55" s="125"/>
      <c r="D55" s="125"/>
      <c r="E55" s="22" t="s">
        <v>56</v>
      </c>
    </row>
    <row r="56" spans="1:21" x14ac:dyDescent="0.25">
      <c r="A56" s="21"/>
      <c r="B56" s="125"/>
      <c r="C56" s="125"/>
      <c r="D56" s="125"/>
      <c r="F56"/>
    </row>
    <row r="57" spans="1:21" x14ac:dyDescent="0.25">
      <c r="A57" s="3"/>
    </row>
    <row r="58" spans="1:21" ht="13" x14ac:dyDescent="0.3">
      <c r="A58" s="23" t="str">
        <f>DEC2HEX(HEX2DEC(A54)+1)</f>
        <v>F</v>
      </c>
      <c r="B58" s="19" t="s">
        <v>57</v>
      </c>
      <c r="C58" s="20"/>
      <c r="D58" s="38"/>
      <c r="E58" s="10" t="s">
        <v>58</v>
      </c>
      <c r="F58" s="3" t="str">
        <f>A58</f>
        <v>F</v>
      </c>
      <c r="G58" s="123" t="s">
        <v>53</v>
      </c>
      <c r="H58" s="123"/>
      <c r="I58" s="123"/>
      <c r="J58" s="123"/>
      <c r="K58" s="123"/>
      <c r="L58" s="123"/>
      <c r="M58" s="123" t="s">
        <v>54</v>
      </c>
      <c r="N58" s="123"/>
      <c r="O58" s="123"/>
      <c r="P58" s="123"/>
      <c r="Q58" s="123"/>
      <c r="R58" s="123"/>
      <c r="S58" s="3" t="s">
        <v>8</v>
      </c>
    </row>
    <row r="59" spans="1:21" ht="14.5" customHeight="1" x14ac:dyDescent="0.3">
      <c r="A59" s="21"/>
      <c r="B59" s="125" t="s">
        <v>59</v>
      </c>
      <c r="C59" s="125"/>
      <c r="D59" s="125"/>
      <c r="E59" s="10" t="s">
        <v>60</v>
      </c>
      <c r="F59" s="3" t="s">
        <v>61</v>
      </c>
      <c r="G59" s="123" t="s">
        <v>53</v>
      </c>
      <c r="H59" s="123"/>
      <c r="I59" s="123"/>
      <c r="J59" s="123"/>
      <c r="K59" s="123"/>
      <c r="L59" s="123"/>
      <c r="M59" s="123" t="s">
        <v>54</v>
      </c>
      <c r="N59" s="123"/>
      <c r="O59" s="123"/>
      <c r="P59" s="123"/>
      <c r="Q59" s="123"/>
      <c r="R59" s="123"/>
      <c r="S59" s="123" t="s">
        <v>62</v>
      </c>
      <c r="T59" s="123"/>
      <c r="U59" t="s">
        <v>8</v>
      </c>
    </row>
    <row r="60" spans="1:21" ht="13" x14ac:dyDescent="0.3">
      <c r="A60" s="21"/>
      <c r="B60" s="125"/>
      <c r="C60" s="125"/>
      <c r="D60" s="125"/>
      <c r="E60" s="22" t="s">
        <v>63</v>
      </c>
    </row>
    <row r="61" spans="1:21" x14ac:dyDescent="0.25">
      <c r="A61" s="3"/>
    </row>
    <row r="62" spans="1:21" ht="13" x14ac:dyDescent="0.3">
      <c r="A62" s="14" t="str">
        <f>DEC2HEX(HEX2DEC(A58)+1)</f>
        <v>10</v>
      </c>
      <c r="B62" s="7"/>
      <c r="C62" s="8"/>
      <c r="D62" s="9"/>
      <c r="E62" s="10"/>
    </row>
    <row r="63" spans="1:21" ht="14" customHeight="1" x14ac:dyDescent="0.25">
      <c r="A63" s="13"/>
      <c r="B63" s="126" t="s">
        <v>64</v>
      </c>
      <c r="C63" s="126"/>
      <c r="D63" s="126"/>
    </row>
    <row r="64" spans="1:21" x14ac:dyDescent="0.25">
      <c r="A64" s="13"/>
      <c r="B64" s="126"/>
      <c r="C64" s="126"/>
      <c r="D64" s="126"/>
    </row>
    <row r="65" spans="1:13" x14ac:dyDescent="0.25">
      <c r="A65" s="3"/>
    </row>
    <row r="66" spans="1:13" ht="13" x14ac:dyDescent="0.3">
      <c r="A66" s="39" t="str">
        <f>DEC2HEX(HEX2DEC(A62)+1)</f>
        <v>11</v>
      </c>
      <c r="B66" s="40" t="s">
        <v>65</v>
      </c>
      <c r="C66" s="41"/>
      <c r="D66" s="42" t="s">
        <v>21</v>
      </c>
      <c r="E66" s="10" t="s">
        <v>17</v>
      </c>
      <c r="F66" s="3" t="str">
        <f>A66</f>
        <v>11</v>
      </c>
      <c r="G66" s="17" t="s">
        <v>6</v>
      </c>
      <c r="H66" s="17" t="s">
        <v>26</v>
      </c>
      <c r="I66" s="123" t="s">
        <v>7</v>
      </c>
      <c r="J66" s="123"/>
      <c r="K66" s="123"/>
      <c r="L66" s="17" t="s">
        <v>8</v>
      </c>
    </row>
    <row r="67" spans="1:13" ht="14" customHeight="1" x14ac:dyDescent="0.25">
      <c r="A67" s="43"/>
      <c r="B67" s="127" t="s">
        <v>66</v>
      </c>
      <c r="C67" s="127"/>
      <c r="D67" s="127"/>
    </row>
    <row r="68" spans="1:13" x14ac:dyDescent="0.25">
      <c r="A68" s="43"/>
      <c r="B68" s="127"/>
      <c r="C68" s="127"/>
      <c r="D68" s="127"/>
    </row>
    <row r="69" spans="1:13" x14ac:dyDescent="0.25">
      <c r="A69" s="3"/>
    </row>
    <row r="70" spans="1:13" ht="13" x14ac:dyDescent="0.3">
      <c r="A70" s="39" t="str">
        <f>DEC2HEX(HEX2DEC(A66)+1)</f>
        <v>12</v>
      </c>
      <c r="B70" s="40" t="s">
        <v>67</v>
      </c>
      <c r="C70" s="41"/>
      <c r="D70" s="42"/>
      <c r="E70" s="10" t="s">
        <v>17</v>
      </c>
      <c r="F70" s="3" t="str">
        <f>A70</f>
        <v>12</v>
      </c>
      <c r="G70" s="17" t="s">
        <v>6</v>
      </c>
      <c r="H70" s="17" t="s">
        <v>26</v>
      </c>
      <c r="I70" s="17" t="s">
        <v>8</v>
      </c>
    </row>
    <row r="71" spans="1:13" ht="14" customHeight="1" x14ac:dyDescent="0.3">
      <c r="A71" s="43"/>
      <c r="B71" s="127" t="s">
        <v>68</v>
      </c>
      <c r="C71" s="127"/>
      <c r="D71" s="127"/>
      <c r="E71" s="22" t="s">
        <v>69</v>
      </c>
    </row>
    <row r="72" spans="1:13" x14ac:dyDescent="0.25">
      <c r="A72" s="43"/>
      <c r="B72" s="127"/>
      <c r="C72" s="127"/>
      <c r="D72" s="127"/>
    </row>
    <row r="73" spans="1:13" x14ac:dyDescent="0.25">
      <c r="A73" s="3"/>
    </row>
    <row r="74" spans="1:13" ht="13" x14ac:dyDescent="0.3">
      <c r="A74" s="39" t="str">
        <f>DEC2HEX(HEX2DEC(A70)+1)</f>
        <v>13</v>
      </c>
      <c r="B74" s="40" t="s">
        <v>70</v>
      </c>
      <c r="C74" s="41"/>
      <c r="D74" s="42" t="s">
        <v>21</v>
      </c>
      <c r="E74" s="10" t="s">
        <v>17</v>
      </c>
      <c r="F74" s="3" t="str">
        <f>A74</f>
        <v>13</v>
      </c>
      <c r="G74" s="17" t="s">
        <v>8</v>
      </c>
    </row>
    <row r="75" spans="1:13" ht="14" customHeight="1" x14ac:dyDescent="0.25">
      <c r="A75" s="43"/>
      <c r="B75" s="127" t="s">
        <v>71</v>
      </c>
      <c r="C75" s="127"/>
      <c r="D75" s="127"/>
    </row>
    <row r="76" spans="1:13" x14ac:dyDescent="0.25">
      <c r="A76" s="43"/>
      <c r="B76" s="127"/>
      <c r="C76" s="127"/>
      <c r="D76" s="127"/>
    </row>
    <row r="77" spans="1:13" x14ac:dyDescent="0.25">
      <c r="A77" s="3"/>
    </row>
    <row r="78" spans="1:13" ht="13" x14ac:dyDescent="0.3">
      <c r="A78" s="39" t="str">
        <f>DEC2HEX(HEX2DEC(A74)+1)</f>
        <v>14</v>
      </c>
      <c r="B78" s="44" t="s">
        <v>72</v>
      </c>
      <c r="C78" s="41"/>
      <c r="D78" s="42" t="s">
        <v>4</v>
      </c>
      <c r="E78" s="10" t="s">
        <v>5</v>
      </c>
      <c r="F78" s="3" t="str">
        <f>A78</f>
        <v>14</v>
      </c>
      <c r="G78" s="17" t="s">
        <v>73</v>
      </c>
      <c r="H78" s="17" t="s">
        <v>6</v>
      </c>
      <c r="I78" t="s">
        <v>74</v>
      </c>
      <c r="J78" s="123" t="s">
        <v>7</v>
      </c>
      <c r="K78" s="123"/>
      <c r="L78" s="123"/>
      <c r="M78" s="17" t="s">
        <v>8</v>
      </c>
    </row>
    <row r="79" spans="1:13" ht="14" customHeight="1" x14ac:dyDescent="0.25">
      <c r="A79" s="43"/>
      <c r="B79" s="127" t="s">
        <v>75</v>
      </c>
      <c r="C79" s="127"/>
      <c r="D79" s="127"/>
    </row>
    <row r="80" spans="1:13" x14ac:dyDescent="0.25">
      <c r="A80" s="43"/>
      <c r="B80" s="127"/>
      <c r="C80" s="127"/>
      <c r="D80" s="127"/>
    </row>
    <row r="81" spans="1:12" x14ac:dyDescent="0.25">
      <c r="A81" s="3"/>
    </row>
    <row r="82" spans="1:12" ht="13" x14ac:dyDescent="0.3">
      <c r="A82" s="39" t="str">
        <f>DEC2HEX(HEX2DEC(A78)+1)</f>
        <v>15</v>
      </c>
      <c r="B82" s="44" t="s">
        <v>76</v>
      </c>
      <c r="C82" s="41"/>
      <c r="D82" s="42" t="s">
        <v>4</v>
      </c>
      <c r="E82" s="10" t="s">
        <v>17</v>
      </c>
      <c r="F82" s="3" t="str">
        <f>A82</f>
        <v>15</v>
      </c>
      <c r="G82" s="17" t="s">
        <v>77</v>
      </c>
      <c r="H82" t="s">
        <v>73</v>
      </c>
      <c r="I82" t="s">
        <v>74</v>
      </c>
      <c r="J82" s="17" t="s">
        <v>8</v>
      </c>
    </row>
    <row r="83" spans="1:12" ht="14" customHeight="1" x14ac:dyDescent="0.25">
      <c r="A83" s="43"/>
      <c r="B83" s="127" t="s">
        <v>78</v>
      </c>
      <c r="C83" s="127"/>
      <c r="D83" s="127"/>
    </row>
    <row r="84" spans="1:12" x14ac:dyDescent="0.25">
      <c r="A84" s="43"/>
      <c r="B84" s="127"/>
      <c r="C84" s="127"/>
      <c r="D84" s="127"/>
    </row>
    <row r="85" spans="1:12" x14ac:dyDescent="0.25">
      <c r="A85" s="3"/>
    </row>
    <row r="86" spans="1:12" ht="13" x14ac:dyDescent="0.3">
      <c r="A86" s="14" t="str">
        <f>DEC2HEX(HEX2DEC(A82)+1)</f>
        <v>16</v>
      </c>
      <c r="B86" s="7"/>
      <c r="C86" s="8"/>
      <c r="D86" s="9"/>
      <c r="E86" s="10"/>
    </row>
    <row r="87" spans="1:12" ht="14" customHeight="1" x14ac:dyDescent="0.25">
      <c r="A87" s="13"/>
      <c r="B87" s="126" t="s">
        <v>64</v>
      </c>
      <c r="C87" s="126"/>
      <c r="D87" s="126"/>
    </row>
    <row r="88" spans="1:12" x14ac:dyDescent="0.25">
      <c r="A88" s="13"/>
      <c r="B88" s="126"/>
      <c r="C88" s="126"/>
      <c r="D88" s="126"/>
    </row>
    <row r="89" spans="1:12" x14ac:dyDescent="0.25">
      <c r="A89" s="3"/>
    </row>
    <row r="90" spans="1:12" ht="13" x14ac:dyDescent="0.3">
      <c r="A90" s="14" t="str">
        <f>DEC2HEX(HEX2DEC(A86)+1)</f>
        <v>17</v>
      </c>
      <c r="B90" s="7"/>
      <c r="C90" s="8"/>
      <c r="D90" s="9"/>
      <c r="E90" s="10"/>
    </row>
    <row r="91" spans="1:12" ht="14" customHeight="1" x14ac:dyDescent="0.25">
      <c r="A91" s="13"/>
      <c r="B91" s="126" t="s">
        <v>64</v>
      </c>
      <c r="C91" s="126"/>
      <c r="D91" s="126"/>
    </row>
    <row r="92" spans="1:12" x14ac:dyDescent="0.25">
      <c r="A92" s="13"/>
      <c r="B92" s="126"/>
      <c r="C92" s="126"/>
      <c r="D92" s="126"/>
    </row>
    <row r="93" spans="1:12" x14ac:dyDescent="0.25">
      <c r="A93" s="3"/>
    </row>
    <row r="94" spans="1:12" ht="13" x14ac:dyDescent="0.3">
      <c r="A94" s="39" t="str">
        <f>DEC2HEX(HEX2DEC(A90)+1)</f>
        <v>18</v>
      </c>
      <c r="B94" s="40" t="s">
        <v>79</v>
      </c>
      <c r="C94" s="41"/>
      <c r="D94" s="42" t="s">
        <v>21</v>
      </c>
      <c r="E94" s="10" t="s">
        <v>17</v>
      </c>
      <c r="F94" s="3" t="str">
        <f>A94</f>
        <v>18</v>
      </c>
      <c r="G94" s="17" t="s">
        <v>6</v>
      </c>
      <c r="H94" s="17" t="s">
        <v>26</v>
      </c>
      <c r="I94" s="123" t="s">
        <v>7</v>
      </c>
      <c r="J94" s="123"/>
      <c r="K94" s="123"/>
      <c r="L94" s="17" t="s">
        <v>8</v>
      </c>
    </row>
    <row r="95" spans="1:12" ht="14" customHeight="1" x14ac:dyDescent="0.25">
      <c r="A95" s="43"/>
      <c r="B95" s="127" t="s">
        <v>66</v>
      </c>
      <c r="C95" s="127"/>
      <c r="D95" s="127"/>
    </row>
    <row r="96" spans="1:12" x14ac:dyDescent="0.25">
      <c r="A96" s="43"/>
      <c r="B96" s="127"/>
      <c r="C96" s="127"/>
      <c r="D96" s="127"/>
    </row>
    <row r="97" spans="1:13" x14ac:dyDescent="0.25">
      <c r="A97" s="3"/>
    </row>
    <row r="98" spans="1:13" ht="13" x14ac:dyDescent="0.3">
      <c r="A98" s="39" t="str">
        <f>DEC2HEX(HEX2DEC(A94)+1)</f>
        <v>19</v>
      </c>
      <c r="B98" s="40" t="s">
        <v>80</v>
      </c>
      <c r="C98" s="41"/>
      <c r="D98" s="42"/>
      <c r="E98" s="10" t="s">
        <v>17</v>
      </c>
      <c r="F98" s="3" t="str">
        <f>A98</f>
        <v>19</v>
      </c>
      <c r="G98" s="17" t="s">
        <v>6</v>
      </c>
      <c r="H98" s="17" t="s">
        <v>26</v>
      </c>
      <c r="I98" s="17" t="s">
        <v>8</v>
      </c>
    </row>
    <row r="99" spans="1:13" ht="14" customHeight="1" x14ac:dyDescent="0.3">
      <c r="A99" s="43"/>
      <c r="B99" s="127" t="s">
        <v>68</v>
      </c>
      <c r="C99" s="127"/>
      <c r="D99" s="127"/>
      <c r="E99" s="22" t="s">
        <v>81</v>
      </c>
    </row>
    <row r="100" spans="1:13" x14ac:dyDescent="0.25">
      <c r="A100" s="43"/>
      <c r="B100" s="127"/>
      <c r="C100" s="127"/>
      <c r="D100" s="127"/>
    </row>
    <row r="101" spans="1:13" x14ac:dyDescent="0.25">
      <c r="A101" s="3"/>
    </row>
    <row r="102" spans="1:13" ht="13" x14ac:dyDescent="0.3">
      <c r="A102" s="39" t="str">
        <f>DEC2HEX(HEX2DEC(A98)+1)</f>
        <v>1A</v>
      </c>
      <c r="B102" s="40" t="s">
        <v>82</v>
      </c>
      <c r="C102" s="41"/>
      <c r="D102" s="42" t="s">
        <v>21</v>
      </c>
      <c r="E102" s="10" t="s">
        <v>17</v>
      </c>
      <c r="F102" s="3" t="str">
        <f>A102</f>
        <v>1A</v>
      </c>
      <c r="G102" s="17" t="s">
        <v>8</v>
      </c>
    </row>
    <row r="103" spans="1:13" ht="14" customHeight="1" x14ac:dyDescent="0.25">
      <c r="A103" s="43"/>
      <c r="B103" s="127" t="s">
        <v>71</v>
      </c>
      <c r="C103" s="127"/>
      <c r="D103" s="127"/>
    </row>
    <row r="104" spans="1:13" x14ac:dyDescent="0.25">
      <c r="A104" s="43"/>
      <c r="B104" s="127"/>
      <c r="C104" s="127"/>
      <c r="D104" s="127"/>
    </row>
    <row r="105" spans="1:13" x14ac:dyDescent="0.25">
      <c r="A105" s="3"/>
    </row>
    <row r="106" spans="1:13" ht="13" x14ac:dyDescent="0.3">
      <c r="A106" s="39" t="str">
        <f>DEC2HEX(HEX2DEC(A102)+1)</f>
        <v>1B</v>
      </c>
      <c r="B106" s="44" t="s">
        <v>83</v>
      </c>
      <c r="C106" s="41"/>
      <c r="D106" s="42" t="s">
        <v>4</v>
      </c>
      <c r="E106" s="10" t="s">
        <v>17</v>
      </c>
      <c r="F106" s="3" t="str">
        <f>A106</f>
        <v>1B</v>
      </c>
      <c r="G106" s="17" t="s">
        <v>73</v>
      </c>
      <c r="H106" s="17" t="s">
        <v>6</v>
      </c>
      <c r="I106" t="s">
        <v>74</v>
      </c>
      <c r="J106" s="123" t="s">
        <v>7</v>
      </c>
      <c r="K106" s="123"/>
      <c r="L106" s="123"/>
      <c r="M106" s="17" t="s">
        <v>8</v>
      </c>
    </row>
    <row r="107" spans="1:13" ht="14" customHeight="1" x14ac:dyDescent="0.25">
      <c r="A107" s="43"/>
      <c r="B107" s="127" t="s">
        <v>84</v>
      </c>
      <c r="C107" s="127"/>
      <c r="D107" s="127"/>
    </row>
    <row r="108" spans="1:13" x14ac:dyDescent="0.25">
      <c r="A108" s="43"/>
      <c r="B108" s="127"/>
      <c r="C108" s="127"/>
      <c r="D108" s="127"/>
    </row>
    <row r="109" spans="1:13" x14ac:dyDescent="0.25">
      <c r="A109" s="3"/>
    </row>
    <row r="110" spans="1:13" ht="13" x14ac:dyDescent="0.3">
      <c r="A110" s="39" t="str">
        <f>DEC2HEX(HEX2DEC(A106)+1)</f>
        <v>1C</v>
      </c>
      <c r="B110" s="44" t="s">
        <v>85</v>
      </c>
      <c r="C110" s="41"/>
      <c r="D110" s="42" t="s">
        <v>4</v>
      </c>
      <c r="E110" s="10" t="s">
        <v>17</v>
      </c>
      <c r="F110" s="3" t="str">
        <f>A110</f>
        <v>1C</v>
      </c>
      <c r="G110" s="17" t="s">
        <v>77</v>
      </c>
      <c r="H110" t="s">
        <v>73</v>
      </c>
      <c r="I110" t="s">
        <v>74</v>
      </c>
      <c r="J110" s="17" t="s">
        <v>8</v>
      </c>
    </row>
    <row r="111" spans="1:13" ht="14" customHeight="1" x14ac:dyDescent="0.25">
      <c r="A111" s="43"/>
      <c r="B111" s="127" t="s">
        <v>78</v>
      </c>
      <c r="C111" s="127"/>
      <c r="D111" s="127"/>
    </row>
    <row r="112" spans="1:13" x14ac:dyDescent="0.25">
      <c r="A112" s="43"/>
      <c r="B112" s="127"/>
      <c r="C112" s="127"/>
      <c r="D112" s="127"/>
    </row>
    <row r="113" spans="1:7" x14ac:dyDescent="0.25">
      <c r="A113" s="3"/>
    </row>
    <row r="114" spans="1:7" ht="13" x14ac:dyDescent="0.3">
      <c r="A114" s="14" t="str">
        <f>DEC2HEX(HEX2DEC(A110)+1)</f>
        <v>1D</v>
      </c>
      <c r="B114" s="7"/>
      <c r="C114" s="8"/>
      <c r="D114" s="9"/>
      <c r="E114" s="10"/>
    </row>
    <row r="115" spans="1:7" ht="14" customHeight="1" x14ac:dyDescent="0.25">
      <c r="A115" s="13"/>
      <c r="B115" s="126" t="s">
        <v>64</v>
      </c>
      <c r="C115" s="126"/>
      <c r="D115" s="126"/>
    </row>
    <row r="116" spans="1:7" x14ac:dyDescent="0.25">
      <c r="A116" s="13"/>
      <c r="B116" s="126"/>
      <c r="C116" s="126"/>
      <c r="D116" s="126"/>
    </row>
    <row r="117" spans="1:7" x14ac:dyDescent="0.25">
      <c r="A117" s="3"/>
    </row>
    <row r="118" spans="1:7" ht="13" x14ac:dyDescent="0.3">
      <c r="A118" s="14" t="str">
        <f>DEC2HEX(HEX2DEC(A114)+1)</f>
        <v>1E</v>
      </c>
      <c r="B118" s="7"/>
      <c r="C118" s="8"/>
      <c r="D118" s="9"/>
      <c r="E118" s="10"/>
    </row>
    <row r="119" spans="1:7" ht="14" customHeight="1" x14ac:dyDescent="0.25">
      <c r="A119" s="13"/>
      <c r="B119" s="126" t="s">
        <v>64</v>
      </c>
      <c r="C119" s="126"/>
      <c r="D119" s="126"/>
    </row>
    <row r="120" spans="1:7" x14ac:dyDescent="0.25">
      <c r="A120" s="13"/>
      <c r="B120" s="126"/>
      <c r="C120" s="126"/>
      <c r="D120" s="126"/>
    </row>
    <row r="121" spans="1:7" x14ac:dyDescent="0.25">
      <c r="A121" s="3"/>
    </row>
    <row r="122" spans="1:7" ht="13" x14ac:dyDescent="0.3">
      <c r="A122" s="14" t="str">
        <f>DEC2HEX(HEX2DEC(A118)+1)</f>
        <v>1F</v>
      </c>
      <c r="B122" s="7"/>
      <c r="C122" s="8"/>
      <c r="D122" s="9"/>
      <c r="E122" s="10"/>
    </row>
    <row r="123" spans="1:7" ht="14" customHeight="1" x14ac:dyDescent="0.25">
      <c r="A123" s="13"/>
      <c r="B123" s="126" t="s">
        <v>64</v>
      </c>
      <c r="C123" s="126"/>
      <c r="D123" s="126"/>
    </row>
    <row r="124" spans="1:7" x14ac:dyDescent="0.25">
      <c r="A124" s="13"/>
      <c r="B124" s="126"/>
      <c r="C124" s="126"/>
      <c r="D124" s="126"/>
    </row>
    <row r="125" spans="1:7" x14ac:dyDescent="0.25">
      <c r="A125" s="3"/>
    </row>
    <row r="126" spans="1:7" ht="13" x14ac:dyDescent="0.3">
      <c r="A126" s="23" t="str">
        <f>DEC2HEX(HEX2DEC(A122)+1)</f>
        <v>20</v>
      </c>
      <c r="B126" s="19" t="s">
        <v>86</v>
      </c>
      <c r="C126" s="20"/>
      <c r="D126" s="24" t="s">
        <v>21</v>
      </c>
      <c r="E126" s="10" t="s">
        <v>17</v>
      </c>
      <c r="F126" s="3" t="str">
        <f>A126</f>
        <v>20</v>
      </c>
      <c r="G126" s="3" t="s">
        <v>8</v>
      </c>
    </row>
    <row r="127" spans="1:7" ht="14" customHeight="1" x14ac:dyDescent="0.25">
      <c r="A127" s="21"/>
      <c r="B127" s="125" t="s">
        <v>87</v>
      </c>
      <c r="C127" s="125"/>
      <c r="D127" s="125"/>
    </row>
    <row r="128" spans="1:7" x14ac:dyDescent="0.25">
      <c r="A128" s="21"/>
      <c r="B128" s="125"/>
      <c r="C128" s="125"/>
      <c r="D128" s="125"/>
    </row>
    <row r="129" spans="1:12" x14ac:dyDescent="0.25">
      <c r="A129" s="3"/>
    </row>
    <row r="130" spans="1:12" ht="13" x14ac:dyDescent="0.3">
      <c r="A130" s="23" t="str">
        <f>DEC2HEX(HEX2DEC(A126)+1)</f>
        <v>21</v>
      </c>
      <c r="B130" s="19" t="s">
        <v>88</v>
      </c>
      <c r="C130" s="20"/>
      <c r="D130" s="24"/>
      <c r="E130" s="10" t="s">
        <v>17</v>
      </c>
      <c r="F130" s="3" t="str">
        <f>A130</f>
        <v>21</v>
      </c>
      <c r="G130" s="123" t="s">
        <v>89</v>
      </c>
      <c r="H130" s="123"/>
      <c r="I130" s="3" t="s">
        <v>26</v>
      </c>
      <c r="J130" s="3" t="s">
        <v>8</v>
      </c>
    </row>
    <row r="131" spans="1:12" ht="14" customHeight="1" x14ac:dyDescent="0.3">
      <c r="A131" s="21"/>
      <c r="B131" s="125" t="s">
        <v>90</v>
      </c>
      <c r="C131" s="125"/>
      <c r="D131" s="125"/>
      <c r="E131" s="10" t="s">
        <v>5</v>
      </c>
      <c r="F131" s="3">
        <v>21</v>
      </c>
      <c r="G131" s="123" t="s">
        <v>89</v>
      </c>
      <c r="H131" s="123"/>
      <c r="I131" s="123" t="s">
        <v>7</v>
      </c>
      <c r="J131" s="123"/>
      <c r="K131" s="123"/>
      <c r="L131" s="3" t="s">
        <v>8</v>
      </c>
    </row>
    <row r="132" spans="1:12" x14ac:dyDescent="0.25">
      <c r="A132" s="21"/>
      <c r="B132" s="125"/>
      <c r="C132" s="125"/>
      <c r="D132" s="125"/>
    </row>
    <row r="133" spans="1:12" x14ac:dyDescent="0.25">
      <c r="A133" s="3"/>
    </row>
    <row r="134" spans="1:12" ht="13" x14ac:dyDescent="0.3">
      <c r="A134" s="23" t="str">
        <f>DEC2HEX(HEX2DEC(A130)+1)</f>
        <v>22</v>
      </c>
      <c r="B134" s="19" t="s">
        <v>91</v>
      </c>
      <c r="C134" s="20"/>
      <c r="D134" s="24" t="s">
        <v>21</v>
      </c>
      <c r="E134" s="10" t="s">
        <v>17</v>
      </c>
      <c r="F134" s="3" t="str">
        <f>A134</f>
        <v>22</v>
      </c>
      <c r="G134" s="123" t="s">
        <v>89</v>
      </c>
      <c r="H134" s="123"/>
      <c r="I134" s="123" t="s">
        <v>7</v>
      </c>
      <c r="J134" s="123"/>
      <c r="K134" s="123"/>
      <c r="L134" s="3" t="s">
        <v>8</v>
      </c>
    </row>
    <row r="135" spans="1:12" ht="14" customHeight="1" x14ac:dyDescent="0.25">
      <c r="A135" s="21"/>
      <c r="B135" s="125" t="s">
        <v>84</v>
      </c>
      <c r="C135" s="125"/>
      <c r="D135" s="125"/>
    </row>
    <row r="136" spans="1:12" x14ac:dyDescent="0.25">
      <c r="A136" s="21"/>
      <c r="B136" s="125"/>
      <c r="C136" s="125"/>
      <c r="D136" s="125"/>
    </row>
    <row r="137" spans="1:12" x14ac:dyDescent="0.25">
      <c r="A137" s="3"/>
    </row>
    <row r="138" spans="1:12" ht="13" x14ac:dyDescent="0.3">
      <c r="A138" s="23" t="str">
        <f>DEC2HEX(HEX2DEC(A134)+1)</f>
        <v>23</v>
      </c>
      <c r="B138" s="19" t="s">
        <v>92</v>
      </c>
      <c r="C138" s="20"/>
      <c r="D138" s="24" t="s">
        <v>21</v>
      </c>
      <c r="E138" s="10" t="s">
        <v>17</v>
      </c>
      <c r="F138" s="3" t="str">
        <f>A138</f>
        <v>23</v>
      </c>
      <c r="G138" s="123" t="s">
        <v>89</v>
      </c>
      <c r="H138" s="123"/>
      <c r="I138" s="3" t="s">
        <v>93</v>
      </c>
      <c r="J138" s="3" t="s">
        <v>8</v>
      </c>
    </row>
    <row r="139" spans="1:12" ht="14" customHeight="1" x14ac:dyDescent="0.25">
      <c r="A139" s="21"/>
      <c r="B139" s="125" t="s">
        <v>94</v>
      </c>
      <c r="C139" s="125"/>
      <c r="D139" s="125"/>
    </row>
    <row r="140" spans="1:12" x14ac:dyDescent="0.25">
      <c r="A140" s="21"/>
      <c r="B140" s="125"/>
      <c r="C140" s="125"/>
      <c r="D140" s="125"/>
    </row>
    <row r="141" spans="1:12" x14ac:dyDescent="0.25">
      <c r="A141" s="3"/>
    </row>
    <row r="142" spans="1:12" ht="13" x14ac:dyDescent="0.3">
      <c r="A142" s="23" t="str">
        <f>DEC2HEX(HEX2DEC(A138)+1)</f>
        <v>24</v>
      </c>
      <c r="B142" s="19" t="s">
        <v>95</v>
      </c>
      <c r="C142" s="20"/>
      <c r="D142" s="24" t="s">
        <v>21</v>
      </c>
      <c r="E142" s="10" t="s">
        <v>17</v>
      </c>
      <c r="F142" s="3" t="str">
        <f>A142</f>
        <v>24</v>
      </c>
      <c r="G142" s="123" t="s">
        <v>89</v>
      </c>
      <c r="H142" s="123"/>
      <c r="I142" s="3" t="s">
        <v>93</v>
      </c>
      <c r="J142" s="3" t="s">
        <v>8</v>
      </c>
    </row>
    <row r="143" spans="1:12" ht="14" customHeight="1" x14ac:dyDescent="0.25">
      <c r="A143" s="21"/>
      <c r="B143" s="125" t="s">
        <v>96</v>
      </c>
      <c r="C143" s="125"/>
      <c r="D143" s="125"/>
    </row>
    <row r="144" spans="1:12" x14ac:dyDescent="0.25">
      <c r="A144" s="21"/>
      <c r="B144" s="125"/>
      <c r="C144" s="125"/>
      <c r="D144" s="125"/>
    </row>
    <row r="145" spans="1:18" x14ac:dyDescent="0.25">
      <c r="A145" s="3"/>
    </row>
    <row r="146" spans="1:18" ht="13" x14ac:dyDescent="0.3">
      <c r="A146" s="23" t="str">
        <f>DEC2HEX(HEX2DEC(A142)+1)</f>
        <v>25</v>
      </c>
      <c r="B146" s="19" t="s">
        <v>97</v>
      </c>
      <c r="C146" s="20"/>
      <c r="D146" s="24" t="s">
        <v>21</v>
      </c>
      <c r="E146" s="10" t="s">
        <v>98</v>
      </c>
      <c r="F146" s="3" t="str">
        <f>A146</f>
        <v>25</v>
      </c>
      <c r="G146" s="123" t="s">
        <v>99</v>
      </c>
      <c r="H146" s="123"/>
      <c r="I146" s="123"/>
      <c r="J146" s="123" t="s">
        <v>100</v>
      </c>
      <c r="K146" s="123" t="s">
        <v>101</v>
      </c>
      <c r="L146" s="123" t="s">
        <v>102</v>
      </c>
      <c r="M146" s="123" t="s">
        <v>103</v>
      </c>
      <c r="N146" s="3" t="s">
        <v>104</v>
      </c>
      <c r="O146" s="123" t="s">
        <v>105</v>
      </c>
      <c r="P146" s="123" t="s">
        <v>106</v>
      </c>
      <c r="Q146" s="123"/>
      <c r="R146" s="123" t="s">
        <v>8</v>
      </c>
    </row>
    <row r="147" spans="1:18" ht="14" customHeight="1" x14ac:dyDescent="0.3">
      <c r="A147" s="21"/>
      <c r="B147" s="125" t="s">
        <v>107</v>
      </c>
      <c r="C147" s="125"/>
      <c r="D147" s="125"/>
      <c r="E147" s="10" t="s">
        <v>108</v>
      </c>
      <c r="F147" s="3" t="s">
        <v>109</v>
      </c>
      <c r="G147" s="123" t="s">
        <v>99</v>
      </c>
      <c r="H147" s="123"/>
      <c r="I147" s="123"/>
      <c r="J147" s="123"/>
      <c r="K147" s="123"/>
      <c r="L147" s="123"/>
      <c r="M147" s="123"/>
      <c r="N147" s="16" t="s">
        <v>110</v>
      </c>
      <c r="O147" s="123" t="s">
        <v>105</v>
      </c>
      <c r="P147" s="123"/>
      <c r="Q147" s="123"/>
      <c r="R147" s="123"/>
    </row>
    <row r="148" spans="1:18" ht="13" x14ac:dyDescent="0.3">
      <c r="A148" s="21"/>
      <c r="B148" s="125"/>
      <c r="C148" s="125"/>
      <c r="D148" s="125"/>
      <c r="E148" s="10" t="s">
        <v>111</v>
      </c>
      <c r="F148" s="3" t="s">
        <v>109</v>
      </c>
      <c r="G148" s="123" t="s">
        <v>99</v>
      </c>
      <c r="H148" s="123"/>
      <c r="I148" s="123"/>
      <c r="J148" s="123"/>
      <c r="K148" s="123"/>
      <c r="L148" s="123"/>
      <c r="M148" s="3" t="s">
        <v>112</v>
      </c>
      <c r="N148" s="3" t="s">
        <v>104</v>
      </c>
      <c r="O148" s="123" t="s">
        <v>105</v>
      </c>
      <c r="P148" s="123"/>
      <c r="Q148" s="123"/>
      <c r="R148" s="123"/>
    </row>
    <row r="149" spans="1:18" x14ac:dyDescent="0.25">
      <c r="A149" s="21"/>
      <c r="B149" s="125"/>
      <c r="C149" s="125"/>
      <c r="D149" s="125"/>
    </row>
    <row r="150" spans="1:18" x14ac:dyDescent="0.25">
      <c r="A150" s="21"/>
      <c r="B150" s="125"/>
      <c r="C150" s="125"/>
      <c r="D150" s="125"/>
    </row>
    <row r="151" spans="1:18" x14ac:dyDescent="0.25">
      <c r="A151" s="3"/>
      <c r="C151" s="16"/>
      <c r="D151" s="16"/>
    </row>
    <row r="152" spans="1:18" ht="13" x14ac:dyDescent="0.3">
      <c r="A152" s="23" t="str">
        <f>DEC2HEX(HEX2DEC(A146)+1)</f>
        <v>26</v>
      </c>
      <c r="B152" s="19" t="s">
        <v>113</v>
      </c>
      <c r="C152" s="20"/>
      <c r="D152" s="24" t="s">
        <v>21</v>
      </c>
      <c r="E152" s="10" t="s">
        <v>17</v>
      </c>
      <c r="F152" s="3" t="str">
        <f>A152</f>
        <v>26</v>
      </c>
      <c r="G152" s="123" t="s">
        <v>99</v>
      </c>
      <c r="H152" s="123"/>
      <c r="I152" s="123"/>
      <c r="J152" s="3" t="s">
        <v>8</v>
      </c>
    </row>
    <row r="153" spans="1:18" ht="14" customHeight="1" x14ac:dyDescent="0.25">
      <c r="A153" s="21"/>
      <c r="B153" s="125" t="s">
        <v>114</v>
      </c>
      <c r="C153" s="125"/>
      <c r="D153" s="125"/>
    </row>
    <row r="154" spans="1:18" x14ac:dyDescent="0.25">
      <c r="A154" s="21"/>
      <c r="B154" s="125"/>
      <c r="C154" s="125"/>
      <c r="D154" s="125"/>
    </row>
    <row r="155" spans="1:18" x14ac:dyDescent="0.25">
      <c r="A155" s="3"/>
    </row>
    <row r="156" spans="1:18" ht="13" x14ac:dyDescent="0.3">
      <c r="A156" s="23" t="str">
        <f>DEC2HEX(HEX2DEC(A152)+1)</f>
        <v>27</v>
      </c>
      <c r="B156" s="19" t="s">
        <v>115</v>
      </c>
      <c r="C156" s="20"/>
      <c r="D156" s="24" t="s">
        <v>21</v>
      </c>
      <c r="E156" s="10" t="s">
        <v>17</v>
      </c>
      <c r="F156" s="3" t="str">
        <f>A156</f>
        <v>27</v>
      </c>
      <c r="G156" s="123" t="s">
        <v>116</v>
      </c>
      <c r="H156" s="123"/>
      <c r="I156" s="123"/>
      <c r="J156" s="123" t="s">
        <v>117</v>
      </c>
      <c r="K156" s="123"/>
      <c r="L156" s="123"/>
      <c r="M156" s="3" t="s">
        <v>26</v>
      </c>
      <c r="N156" s="3" t="s">
        <v>8</v>
      </c>
    </row>
    <row r="157" spans="1:18" ht="14" customHeight="1" x14ac:dyDescent="0.25">
      <c r="A157" s="21"/>
      <c r="B157" s="125" t="s">
        <v>118</v>
      </c>
      <c r="C157" s="125"/>
      <c r="D157" s="125"/>
    </row>
    <row r="158" spans="1:18" x14ac:dyDescent="0.25">
      <c r="A158" s="21"/>
      <c r="B158" s="125"/>
      <c r="C158" s="125"/>
      <c r="D158" s="125"/>
    </row>
    <row r="159" spans="1:18" x14ac:dyDescent="0.25">
      <c r="A159" s="3"/>
    </row>
    <row r="160" spans="1:18" ht="13" x14ac:dyDescent="0.3">
      <c r="A160" s="23" t="str">
        <f>DEC2HEX(HEX2DEC(A156)+1)</f>
        <v>28</v>
      </c>
      <c r="B160" s="19" t="s">
        <v>119</v>
      </c>
      <c r="C160" s="20"/>
      <c r="D160" s="24"/>
      <c r="E160" s="10" t="s">
        <v>17</v>
      </c>
      <c r="F160" s="3" t="str">
        <f>A160</f>
        <v>28</v>
      </c>
      <c r="G160" s="123" t="s">
        <v>120</v>
      </c>
      <c r="H160" s="123"/>
      <c r="I160" s="123"/>
      <c r="J160" s="123"/>
      <c r="K160" s="123" t="s">
        <v>121</v>
      </c>
      <c r="L160" s="123"/>
      <c r="M160" s="3" t="s">
        <v>8</v>
      </c>
    </row>
    <row r="161" spans="1:17" ht="14" customHeight="1" x14ac:dyDescent="0.3">
      <c r="A161" s="21"/>
      <c r="B161" s="125" t="s">
        <v>122</v>
      </c>
      <c r="C161" s="125"/>
      <c r="D161" s="125"/>
      <c r="E161" s="10" t="s">
        <v>123</v>
      </c>
      <c r="F161" s="123" t="s">
        <v>124</v>
      </c>
      <c r="G161" s="123"/>
      <c r="H161" s="123" t="s">
        <v>125</v>
      </c>
      <c r="I161" s="123"/>
      <c r="J161" s="123" t="s">
        <v>126</v>
      </c>
      <c r="K161" s="123"/>
      <c r="L161" s="123" t="s">
        <v>127</v>
      </c>
      <c r="M161" s="123"/>
      <c r="N161" s="123"/>
      <c r="O161" s="123" t="s">
        <v>128</v>
      </c>
      <c r="P161" s="123"/>
      <c r="Q161" s="17" t="s">
        <v>8</v>
      </c>
    </row>
    <row r="162" spans="1:17" x14ac:dyDescent="0.25">
      <c r="A162" s="21"/>
      <c r="B162" s="125"/>
      <c r="C162" s="125"/>
      <c r="D162" s="125"/>
    </row>
    <row r="163" spans="1:17" x14ac:dyDescent="0.25">
      <c r="A163" s="3"/>
    </row>
    <row r="164" spans="1:17" ht="13" x14ac:dyDescent="0.3">
      <c r="A164" s="14" t="str">
        <f>DEC2HEX(HEX2DEC(A160)+1)</f>
        <v>29</v>
      </c>
      <c r="B164" s="7"/>
      <c r="C164" s="8"/>
      <c r="D164" s="9"/>
      <c r="E164" s="10"/>
    </row>
    <row r="165" spans="1:17" ht="14" customHeight="1" x14ac:dyDescent="0.25">
      <c r="A165" s="13"/>
      <c r="B165" s="126" t="s">
        <v>64</v>
      </c>
      <c r="C165" s="126"/>
      <c r="D165" s="126"/>
    </row>
    <row r="166" spans="1:17" x14ac:dyDescent="0.25">
      <c r="A166" s="13"/>
      <c r="B166" s="126"/>
      <c r="C166" s="126"/>
      <c r="D166" s="126"/>
    </row>
    <row r="167" spans="1:17" x14ac:dyDescent="0.25">
      <c r="A167" s="3"/>
    </row>
    <row r="168" spans="1:17" ht="13" x14ac:dyDescent="0.3">
      <c r="A168" s="34" t="str">
        <f>DEC2HEX(HEX2DEC(A164)+1)</f>
        <v>2A</v>
      </c>
      <c r="B168" s="35" t="s">
        <v>129</v>
      </c>
      <c r="C168" s="36"/>
      <c r="D168" s="37" t="s">
        <v>21</v>
      </c>
      <c r="E168" s="10" t="s">
        <v>17</v>
      </c>
      <c r="F168" s="3" t="str">
        <f>A168</f>
        <v>2A</v>
      </c>
      <c r="G168" s="17" t="s">
        <v>8</v>
      </c>
    </row>
    <row r="169" spans="1:17" ht="14" customHeight="1" x14ac:dyDescent="0.25">
      <c r="A169" s="21"/>
      <c r="B169" s="125" t="s">
        <v>130</v>
      </c>
      <c r="C169" s="125"/>
      <c r="D169" s="125"/>
    </row>
    <row r="170" spans="1:17" ht="14" customHeight="1" x14ac:dyDescent="0.25">
      <c r="A170" s="21"/>
      <c r="B170" s="125"/>
      <c r="C170" s="125"/>
      <c r="D170" s="125"/>
    </row>
    <row r="171" spans="1:17" ht="14" customHeight="1" x14ac:dyDescent="0.25">
      <c r="A171" s="21"/>
      <c r="B171" s="125"/>
      <c r="C171" s="125"/>
      <c r="D171" s="125"/>
    </row>
    <row r="172" spans="1:17" x14ac:dyDescent="0.25">
      <c r="A172" s="21"/>
      <c r="B172" s="125"/>
      <c r="C172" s="125"/>
      <c r="D172" s="125"/>
    </row>
    <row r="173" spans="1:17" x14ac:dyDescent="0.25">
      <c r="A173" s="3"/>
    </row>
    <row r="174" spans="1:17" ht="13" x14ac:dyDescent="0.3">
      <c r="A174" s="34" t="str">
        <f>DEC2HEX(HEX2DEC(A168)+1)</f>
        <v>2B</v>
      </c>
      <c r="B174" s="35" t="s">
        <v>131</v>
      </c>
      <c r="C174" s="36"/>
      <c r="D174" s="37" t="s">
        <v>21</v>
      </c>
      <c r="E174" s="10" t="s">
        <v>17</v>
      </c>
      <c r="F174" s="3" t="str">
        <f>A174</f>
        <v>2B</v>
      </c>
      <c r="G174" s="17" t="s">
        <v>8</v>
      </c>
    </row>
    <row r="175" spans="1:17" ht="14" customHeight="1" x14ac:dyDescent="0.25">
      <c r="A175" s="21"/>
      <c r="B175" s="125" t="s">
        <v>132</v>
      </c>
      <c r="C175" s="125"/>
      <c r="D175" s="125"/>
    </row>
    <row r="176" spans="1:17" ht="14" customHeight="1" x14ac:dyDescent="0.25">
      <c r="A176" s="21"/>
      <c r="B176" s="125"/>
      <c r="C176" s="125"/>
      <c r="D176" s="125"/>
    </row>
    <row r="177" spans="1:13" x14ac:dyDescent="0.25">
      <c r="A177" s="21"/>
      <c r="B177" s="125"/>
      <c r="C177" s="125"/>
      <c r="D177" s="125"/>
    </row>
    <row r="178" spans="1:13" x14ac:dyDescent="0.25">
      <c r="A178" s="3"/>
    </row>
    <row r="179" spans="1:13" ht="13" x14ac:dyDescent="0.3">
      <c r="A179" s="23" t="str">
        <f>DEC2HEX(HEX2DEC(A174)+1)</f>
        <v>2C</v>
      </c>
      <c r="B179" s="19" t="s">
        <v>133</v>
      </c>
      <c r="C179" s="20"/>
      <c r="D179" s="24" t="s">
        <v>21</v>
      </c>
      <c r="E179" s="10" t="s">
        <v>17</v>
      </c>
      <c r="F179" s="3" t="str">
        <f>A179</f>
        <v>2C</v>
      </c>
      <c r="G179" s="3" t="s">
        <v>8</v>
      </c>
    </row>
    <row r="180" spans="1:13" ht="14" customHeight="1" x14ac:dyDescent="0.25">
      <c r="A180" s="21"/>
      <c r="B180" s="125" t="s">
        <v>134</v>
      </c>
      <c r="C180" s="125"/>
      <c r="D180" s="125"/>
    </row>
    <row r="181" spans="1:13" x14ac:dyDescent="0.25">
      <c r="A181" s="21"/>
      <c r="B181" s="125"/>
      <c r="C181" s="125"/>
      <c r="D181" s="125"/>
    </row>
    <row r="182" spans="1:13" x14ac:dyDescent="0.25">
      <c r="A182" s="3"/>
    </row>
    <row r="183" spans="1:13" ht="13" x14ac:dyDescent="0.3">
      <c r="A183" s="23" t="str">
        <f>DEC2HEX(HEX2DEC(A179)+1)</f>
        <v>2D</v>
      </c>
      <c r="B183" s="19" t="s">
        <v>135</v>
      </c>
      <c r="C183" s="20"/>
      <c r="D183" s="24" t="s">
        <v>21</v>
      </c>
      <c r="E183" s="10" t="s">
        <v>136</v>
      </c>
      <c r="F183" s="3" t="str">
        <f>A183</f>
        <v>2D</v>
      </c>
      <c r="G183" s="17" t="s">
        <v>137</v>
      </c>
      <c r="H183" s="17" t="s">
        <v>8</v>
      </c>
    </row>
    <row r="184" spans="1:13" ht="14" customHeight="1" x14ac:dyDescent="0.3">
      <c r="A184" s="21"/>
      <c r="B184" s="125" t="s">
        <v>138</v>
      </c>
      <c r="C184" s="125"/>
      <c r="D184" s="125"/>
      <c r="E184" t="s">
        <v>139</v>
      </c>
      <c r="F184" s="128" t="s">
        <v>140</v>
      </c>
      <c r="G184" s="128"/>
      <c r="H184" s="128"/>
      <c r="I184" s="128"/>
      <c r="J184" s="128" t="s">
        <v>141</v>
      </c>
      <c r="K184" s="128"/>
      <c r="L184" s="128"/>
      <c r="M184" s="128"/>
    </row>
    <row r="185" spans="1:13" ht="14" customHeight="1" x14ac:dyDescent="0.3">
      <c r="A185" s="21"/>
      <c r="B185" s="125"/>
      <c r="C185" s="125"/>
      <c r="D185" s="125"/>
      <c r="E185" s="10" t="s">
        <v>142</v>
      </c>
      <c r="F185" s="3" t="s">
        <v>143</v>
      </c>
      <c r="G185" s="15" t="s">
        <v>137</v>
      </c>
      <c r="H185" s="17" t="s">
        <v>144</v>
      </c>
      <c r="I185" s="17" t="s">
        <v>8</v>
      </c>
    </row>
    <row r="186" spans="1:13" ht="13" x14ac:dyDescent="0.3">
      <c r="A186" s="21"/>
      <c r="B186" s="125"/>
      <c r="C186" s="125"/>
      <c r="D186" s="125"/>
      <c r="E186" t="s">
        <v>145</v>
      </c>
      <c r="F186" s="128" t="s">
        <v>146</v>
      </c>
      <c r="G186" s="128"/>
      <c r="H186" s="128"/>
      <c r="I186" s="128"/>
    </row>
    <row r="187" spans="1:13" x14ac:dyDescent="0.25">
      <c r="A187" s="3"/>
    </row>
    <row r="188" spans="1:13" ht="13" x14ac:dyDescent="0.3">
      <c r="A188" s="14" t="str">
        <f>DEC2HEX(HEX2DEC(A183)+1)</f>
        <v>2E</v>
      </c>
      <c r="B188" s="7"/>
      <c r="C188" s="8"/>
      <c r="D188" s="9"/>
      <c r="E188" s="10"/>
    </row>
    <row r="189" spans="1:13" ht="14" customHeight="1" x14ac:dyDescent="0.25">
      <c r="A189" s="13"/>
      <c r="B189" s="126" t="s">
        <v>64</v>
      </c>
      <c r="C189" s="126"/>
      <c r="D189" s="126"/>
    </row>
    <row r="190" spans="1:13" x14ac:dyDescent="0.25">
      <c r="A190" s="13"/>
      <c r="B190" s="126"/>
      <c r="C190" s="126"/>
      <c r="D190" s="126"/>
    </row>
    <row r="191" spans="1:13" x14ac:dyDescent="0.25">
      <c r="A191" s="3"/>
    </row>
    <row r="192" spans="1:13" ht="13" x14ac:dyDescent="0.3">
      <c r="A192" s="14" t="str">
        <f>DEC2HEX(HEX2DEC(A188)+1)</f>
        <v>2F</v>
      </c>
      <c r="B192" s="7"/>
      <c r="C192" s="8"/>
      <c r="D192" s="9"/>
      <c r="E192" s="10"/>
    </row>
    <row r="193" spans="1:13" ht="14" customHeight="1" x14ac:dyDescent="0.25">
      <c r="A193" s="13"/>
      <c r="B193" s="126" t="s">
        <v>64</v>
      </c>
      <c r="C193" s="126"/>
      <c r="D193" s="126"/>
    </row>
    <row r="194" spans="1:13" x14ac:dyDescent="0.25">
      <c r="A194" s="13"/>
      <c r="B194" s="126"/>
      <c r="C194" s="126"/>
      <c r="D194" s="126"/>
    </row>
    <row r="195" spans="1:13" x14ac:dyDescent="0.25">
      <c r="A195" s="3"/>
    </row>
    <row r="196" spans="1:13" ht="13" x14ac:dyDescent="0.3">
      <c r="A196" s="14" t="str">
        <f>DEC2HEX(HEX2DEC(A192)+1)</f>
        <v>30</v>
      </c>
      <c r="B196" s="7" t="s">
        <v>147</v>
      </c>
      <c r="C196" s="8"/>
      <c r="D196" s="9" t="s">
        <v>4</v>
      </c>
      <c r="E196" s="10" t="s">
        <v>5</v>
      </c>
      <c r="F196" s="3">
        <v>30</v>
      </c>
      <c r="G196" s="123" t="s">
        <v>148</v>
      </c>
      <c r="H196" s="123"/>
      <c r="I196" s="3" t="s">
        <v>8</v>
      </c>
    </row>
    <row r="197" spans="1:13" ht="14.5" customHeight="1" x14ac:dyDescent="0.3">
      <c r="A197" s="13"/>
      <c r="B197" s="124" t="s">
        <v>149</v>
      </c>
      <c r="C197" s="124"/>
      <c r="D197" s="124"/>
      <c r="E197" s="10" t="s">
        <v>150</v>
      </c>
      <c r="F197" s="3">
        <v>30</v>
      </c>
      <c r="G197" s="123" t="s">
        <v>148</v>
      </c>
      <c r="H197" s="123"/>
      <c r="I197" s="123" t="s">
        <v>148</v>
      </c>
      <c r="J197" s="123"/>
      <c r="K197" s="123" t="s">
        <v>151</v>
      </c>
      <c r="L197" s="123"/>
      <c r="M197" s="3" t="s">
        <v>8</v>
      </c>
    </row>
    <row r="198" spans="1:13" ht="13" x14ac:dyDescent="0.3">
      <c r="A198" s="13"/>
      <c r="B198" s="124"/>
      <c r="C198" s="124"/>
      <c r="D198" s="124"/>
      <c r="E198" s="10"/>
      <c r="G198" s="45"/>
      <c r="H198" s="16"/>
      <c r="I198" s="45"/>
      <c r="J198" s="16"/>
      <c r="K198" s="45"/>
      <c r="M198" s="3"/>
    </row>
    <row r="199" spans="1:13" x14ac:dyDescent="0.25">
      <c r="A199" s="13"/>
      <c r="B199" s="124"/>
      <c r="C199" s="124"/>
      <c r="D199" s="124"/>
    </row>
    <row r="200" spans="1:13" x14ac:dyDescent="0.25">
      <c r="A200" s="3"/>
    </row>
    <row r="201" spans="1:13" ht="13" x14ac:dyDescent="0.3">
      <c r="A201" s="14" t="str">
        <f>DEC2HEX(HEX2DEC(A196)+1)</f>
        <v>31</v>
      </c>
      <c r="B201" s="7" t="s">
        <v>152</v>
      </c>
      <c r="C201" s="8"/>
      <c r="D201" s="9" t="s">
        <v>4</v>
      </c>
      <c r="E201" s="10" t="s">
        <v>5</v>
      </c>
      <c r="F201" s="3" t="str">
        <f>A201</f>
        <v>31</v>
      </c>
      <c r="G201" s="123" t="s">
        <v>153</v>
      </c>
      <c r="H201" s="123"/>
      <c r="I201" s="123"/>
      <c r="J201" s="123"/>
      <c r="K201" s="3" t="s">
        <v>8</v>
      </c>
    </row>
    <row r="202" spans="1:13" ht="14" customHeight="1" x14ac:dyDescent="0.25">
      <c r="A202" s="13"/>
      <c r="B202" s="124" t="s">
        <v>154</v>
      </c>
      <c r="C202" s="124"/>
      <c r="D202" s="124"/>
    </row>
    <row r="203" spans="1:13" x14ac:dyDescent="0.25">
      <c r="A203" s="13"/>
      <c r="B203" s="124"/>
      <c r="C203" s="124"/>
      <c r="D203" s="124"/>
    </row>
    <row r="204" spans="1:13" x14ac:dyDescent="0.25">
      <c r="A204" s="3"/>
    </row>
    <row r="205" spans="1:13" ht="13" x14ac:dyDescent="0.3">
      <c r="A205" s="14" t="str">
        <f>DEC2HEX(HEX2DEC(A201)+1)</f>
        <v>32</v>
      </c>
      <c r="B205" s="7" t="s">
        <v>155</v>
      </c>
      <c r="C205" s="8"/>
      <c r="D205" s="9"/>
      <c r="E205" s="10"/>
    </row>
    <row r="206" spans="1:13" ht="14" customHeight="1" x14ac:dyDescent="0.25">
      <c r="A206" s="13"/>
      <c r="B206" s="126" t="s">
        <v>64</v>
      </c>
      <c r="C206" s="126"/>
      <c r="D206" s="126"/>
    </row>
    <row r="207" spans="1:13" x14ac:dyDescent="0.25">
      <c r="A207" s="13"/>
      <c r="B207" s="126"/>
      <c r="C207" s="126"/>
      <c r="D207" s="126"/>
    </row>
    <row r="208" spans="1:13" x14ac:dyDescent="0.25">
      <c r="A208" s="3"/>
    </row>
    <row r="209" spans="1:15" ht="13" x14ac:dyDescent="0.3">
      <c r="A209" s="23" t="str">
        <f>DEC2HEX(HEX2DEC(A205)+1)</f>
        <v>33</v>
      </c>
      <c r="B209" s="19" t="s">
        <v>156</v>
      </c>
      <c r="C209" s="20"/>
      <c r="D209" s="24" t="s">
        <v>21</v>
      </c>
      <c r="E209" s="10" t="s">
        <v>157</v>
      </c>
      <c r="F209" s="3" t="str">
        <f>A209</f>
        <v>33</v>
      </c>
      <c r="G209" s="3" t="s">
        <v>8</v>
      </c>
    </row>
    <row r="210" spans="1:15" ht="14" customHeight="1" x14ac:dyDescent="0.3">
      <c r="A210" s="21"/>
      <c r="B210" s="125" t="s">
        <v>158</v>
      </c>
      <c r="C210" s="125"/>
      <c r="D210" s="125"/>
      <c r="E210" s="10" t="s">
        <v>159</v>
      </c>
      <c r="F210" s="3">
        <v>33</v>
      </c>
      <c r="G210" s="123" t="s">
        <v>30</v>
      </c>
      <c r="H210" s="123"/>
      <c r="I210" s="123"/>
      <c r="J210" s="123" t="s">
        <v>160</v>
      </c>
      <c r="K210" s="123"/>
      <c r="L210" s="123" t="s">
        <v>161</v>
      </c>
      <c r="M210" s="123"/>
      <c r="N210" s="123"/>
      <c r="O210" s="3" t="s">
        <v>8</v>
      </c>
    </row>
    <row r="211" spans="1:15" ht="13" x14ac:dyDescent="0.3">
      <c r="A211" s="21"/>
      <c r="B211" s="125"/>
      <c r="C211" s="125"/>
      <c r="D211" s="125"/>
      <c r="E211" s="10"/>
    </row>
    <row r="212" spans="1:15" ht="14" customHeight="1" x14ac:dyDescent="0.3">
      <c r="A212" s="21"/>
      <c r="B212" s="125" t="s">
        <v>162</v>
      </c>
      <c r="C212" s="125"/>
      <c r="D212" s="125"/>
      <c r="E212" s="10"/>
    </row>
    <row r="213" spans="1:15" x14ac:dyDescent="0.25">
      <c r="A213" s="21"/>
      <c r="B213" s="125"/>
      <c r="C213" s="125"/>
      <c r="D213" s="125"/>
    </row>
    <row r="214" spans="1:15" x14ac:dyDescent="0.25">
      <c r="A214" s="3"/>
    </row>
    <row r="215" spans="1:15" ht="13" x14ac:dyDescent="0.3">
      <c r="A215" s="23" t="str">
        <f>DEC2HEX(HEX2DEC(A209)+1)</f>
        <v>34</v>
      </c>
      <c r="B215" s="19" t="s">
        <v>163</v>
      </c>
      <c r="C215" s="20"/>
      <c r="D215" s="24"/>
      <c r="E215" s="10" t="s">
        <v>17</v>
      </c>
      <c r="F215" s="3" t="str">
        <f>A215</f>
        <v>34</v>
      </c>
      <c r="G215" s="3" t="s">
        <v>8</v>
      </c>
    </row>
    <row r="216" spans="1:15" ht="14.5" customHeight="1" x14ac:dyDescent="0.3">
      <c r="A216" s="21"/>
      <c r="B216" s="125" t="s">
        <v>164</v>
      </c>
      <c r="C216" s="125"/>
      <c r="D216" s="125"/>
      <c r="E216" s="10" t="s">
        <v>165</v>
      </c>
      <c r="F216" s="123" t="s">
        <v>166</v>
      </c>
      <c r="G216" s="123"/>
      <c r="H216" s="123"/>
      <c r="I216" s="3" t="s">
        <v>8</v>
      </c>
    </row>
    <row r="217" spans="1:15" x14ac:dyDescent="0.25">
      <c r="A217" s="21"/>
      <c r="B217" s="125"/>
      <c r="C217" s="125"/>
      <c r="D217" s="125"/>
    </row>
    <row r="218" spans="1:15" x14ac:dyDescent="0.25">
      <c r="A218" s="3"/>
    </row>
    <row r="219" spans="1:15" ht="13" x14ac:dyDescent="0.3">
      <c r="A219" s="23" t="str">
        <f>DEC2HEX(HEX2DEC(A215)+1)</f>
        <v>35</v>
      </c>
      <c r="B219" s="19" t="s">
        <v>167</v>
      </c>
      <c r="C219" s="20"/>
      <c r="D219" s="24"/>
      <c r="E219" s="10" t="s">
        <v>17</v>
      </c>
      <c r="F219" s="3" t="str">
        <f>A219</f>
        <v>35</v>
      </c>
      <c r="G219" s="123" t="s">
        <v>7</v>
      </c>
      <c r="H219" s="123"/>
      <c r="I219" s="123"/>
      <c r="J219" s="3" t="s">
        <v>8</v>
      </c>
    </row>
    <row r="220" spans="1:15" ht="14" customHeight="1" x14ac:dyDescent="0.3">
      <c r="A220" s="21"/>
      <c r="B220" s="125" t="s">
        <v>168</v>
      </c>
      <c r="C220" s="125"/>
      <c r="D220" s="125"/>
      <c r="E220" s="10" t="s">
        <v>5</v>
      </c>
      <c r="F220" s="3">
        <v>35</v>
      </c>
      <c r="G220" s="123" t="s">
        <v>7</v>
      </c>
      <c r="H220" s="123"/>
      <c r="I220" s="123"/>
      <c r="J220" s="3" t="s">
        <v>8</v>
      </c>
    </row>
    <row r="221" spans="1:15" x14ac:dyDescent="0.25">
      <c r="A221" s="21"/>
      <c r="B221" s="125"/>
      <c r="C221" s="125"/>
      <c r="D221" s="125"/>
    </row>
    <row r="222" spans="1:15" x14ac:dyDescent="0.25">
      <c r="A222" s="3"/>
    </row>
    <row r="223" spans="1:15" ht="13" x14ac:dyDescent="0.3">
      <c r="A223" s="23" t="str">
        <f>DEC2HEX(HEX2DEC(A219)+1)</f>
        <v>36</v>
      </c>
      <c r="B223" s="19" t="s">
        <v>169</v>
      </c>
      <c r="C223" s="20"/>
      <c r="D223" s="24" t="s">
        <v>21</v>
      </c>
      <c r="E223" s="10" t="s">
        <v>17</v>
      </c>
      <c r="F223" s="3" t="str">
        <f>A223</f>
        <v>36</v>
      </c>
      <c r="G223" s="3" t="s">
        <v>8</v>
      </c>
    </row>
    <row r="224" spans="1:15" ht="14" customHeight="1" x14ac:dyDescent="0.25">
      <c r="A224" s="21"/>
      <c r="B224" s="125" t="s">
        <v>170</v>
      </c>
      <c r="C224" s="125"/>
      <c r="D224" s="125"/>
    </row>
    <row r="225" spans="1:13" x14ac:dyDescent="0.25">
      <c r="A225" s="21"/>
      <c r="B225" s="125"/>
      <c r="C225" s="125"/>
      <c r="D225" s="125"/>
    </row>
    <row r="226" spans="1:13" x14ac:dyDescent="0.25">
      <c r="A226" s="3"/>
    </row>
    <row r="227" spans="1:13" ht="13" x14ac:dyDescent="0.3">
      <c r="A227" s="23" t="str">
        <f>DEC2HEX(HEX2DEC(A223)+1)</f>
        <v>37</v>
      </c>
      <c r="B227" s="19" t="s">
        <v>171</v>
      </c>
      <c r="C227" s="20"/>
      <c r="D227" s="24" t="s">
        <v>21</v>
      </c>
      <c r="E227" s="10" t="s">
        <v>17</v>
      </c>
      <c r="F227" s="3" t="str">
        <f>A227</f>
        <v>37</v>
      </c>
      <c r="G227" s="3" t="s">
        <v>8</v>
      </c>
    </row>
    <row r="228" spans="1:13" ht="14" customHeight="1" x14ac:dyDescent="0.25">
      <c r="A228" s="21"/>
      <c r="B228" s="125" t="s">
        <v>172</v>
      </c>
      <c r="C228" s="125"/>
      <c r="D228" s="125"/>
    </row>
    <row r="229" spans="1:13" x14ac:dyDescent="0.25">
      <c r="A229" s="21"/>
      <c r="B229" s="125"/>
      <c r="C229" s="125"/>
      <c r="D229" s="125"/>
    </row>
    <row r="230" spans="1:13" x14ac:dyDescent="0.25">
      <c r="A230" s="3"/>
    </row>
    <row r="231" spans="1:13" ht="13" x14ac:dyDescent="0.3">
      <c r="A231" s="23" t="str">
        <f>DEC2HEX(HEX2DEC(A227)+1)</f>
        <v>38</v>
      </c>
      <c r="B231" s="19" t="s">
        <v>173</v>
      </c>
      <c r="C231" s="20"/>
      <c r="D231" s="24"/>
      <c r="E231" s="10" t="s">
        <v>17</v>
      </c>
      <c r="F231" s="3" t="str">
        <f>A231</f>
        <v>38</v>
      </c>
      <c r="G231" s="123" t="s">
        <v>174</v>
      </c>
      <c r="H231" s="123"/>
      <c r="I231" s="123"/>
      <c r="J231" s="3" t="s">
        <v>26</v>
      </c>
      <c r="K231" t="s">
        <v>8</v>
      </c>
    </row>
    <row r="232" spans="1:13" ht="14" customHeight="1" x14ac:dyDescent="0.3">
      <c r="A232" s="21"/>
      <c r="B232" s="125" t="s">
        <v>175</v>
      </c>
      <c r="C232" s="125"/>
      <c r="D232" s="125"/>
      <c r="E232" s="22" t="s">
        <v>38</v>
      </c>
    </row>
    <row r="233" spans="1:13" x14ac:dyDescent="0.25">
      <c r="A233" s="21"/>
      <c r="B233" s="125"/>
      <c r="C233" s="125"/>
      <c r="D233" s="125"/>
    </row>
    <row r="234" spans="1:13" x14ac:dyDescent="0.25">
      <c r="A234" s="3"/>
    </row>
    <row r="235" spans="1:13" ht="13" x14ac:dyDescent="0.3">
      <c r="A235" s="29" t="str">
        <f>DEC2HEX(HEX2DEC(A231)+1)</f>
        <v>39</v>
      </c>
      <c r="B235" s="46" t="s">
        <v>176</v>
      </c>
      <c r="C235" s="31"/>
      <c r="D235" s="32" t="s">
        <v>21</v>
      </c>
      <c r="E235" s="10" t="s">
        <v>17</v>
      </c>
      <c r="F235" s="3" t="str">
        <f>A235</f>
        <v>39</v>
      </c>
      <c r="G235" s="123" t="s">
        <v>174</v>
      </c>
      <c r="H235" s="123"/>
      <c r="I235" s="123"/>
      <c r="J235" s="123" t="s">
        <v>7</v>
      </c>
      <c r="K235" s="123"/>
      <c r="L235" s="123"/>
      <c r="M235" s="3" t="s">
        <v>8</v>
      </c>
    </row>
    <row r="236" spans="1:13" ht="14" customHeight="1" x14ac:dyDescent="0.3">
      <c r="A236" s="21"/>
      <c r="B236" s="125" t="s">
        <v>177</v>
      </c>
      <c r="C236" s="125"/>
      <c r="D236" s="125"/>
      <c r="E236" s="22"/>
    </row>
    <row r="237" spans="1:13" ht="13" x14ac:dyDescent="0.3">
      <c r="A237" s="21"/>
      <c r="B237" s="125"/>
      <c r="C237" s="125"/>
      <c r="D237" s="125"/>
      <c r="E237" s="22"/>
    </row>
    <row r="238" spans="1:13" ht="13" x14ac:dyDescent="0.3">
      <c r="A238" s="21"/>
      <c r="B238" s="125"/>
      <c r="C238" s="125"/>
      <c r="D238" s="125"/>
      <c r="E238" s="22"/>
    </row>
    <row r="239" spans="1:13" ht="13" x14ac:dyDescent="0.3">
      <c r="A239" s="21"/>
      <c r="B239" s="125"/>
      <c r="C239" s="125"/>
      <c r="D239" s="125"/>
      <c r="E239" s="22"/>
    </row>
    <row r="240" spans="1:13" x14ac:dyDescent="0.25">
      <c r="A240" s="3"/>
    </row>
    <row r="241" spans="1:16" ht="13" x14ac:dyDescent="0.3">
      <c r="A241" s="23" t="str">
        <f>DEC2HEX(HEX2DEC(A235)+1)</f>
        <v>3A</v>
      </c>
      <c r="B241" s="19" t="s">
        <v>178</v>
      </c>
      <c r="C241" s="20"/>
      <c r="D241" s="24" t="s">
        <v>21</v>
      </c>
      <c r="E241" s="10" t="s">
        <v>17</v>
      </c>
      <c r="F241" s="3" t="str">
        <f>A241</f>
        <v>3A</v>
      </c>
      <c r="G241" s="123" t="s">
        <v>6</v>
      </c>
      <c r="H241" s="123"/>
      <c r="I241" t="s">
        <v>179</v>
      </c>
      <c r="J241" s="3" t="s">
        <v>8</v>
      </c>
    </row>
    <row r="242" spans="1:16" ht="14" customHeight="1" x14ac:dyDescent="0.3">
      <c r="A242" s="21"/>
      <c r="B242" s="125" t="s">
        <v>180</v>
      </c>
      <c r="C242" s="125"/>
      <c r="D242" s="125"/>
      <c r="E242" s="10"/>
    </row>
    <row r="243" spans="1:16" x14ac:dyDescent="0.25">
      <c r="A243" s="21"/>
      <c r="B243" s="125"/>
      <c r="C243" s="125"/>
      <c r="D243" s="125"/>
    </row>
    <row r="244" spans="1:16" x14ac:dyDescent="0.25">
      <c r="A244" s="3"/>
    </row>
    <row r="245" spans="1:16" ht="13" x14ac:dyDescent="0.3">
      <c r="A245" s="23" t="str">
        <f>DEC2HEX(HEX2DEC(A241)+1)</f>
        <v>3B</v>
      </c>
      <c r="B245" s="19" t="s">
        <v>181</v>
      </c>
      <c r="C245" s="20"/>
      <c r="D245" s="24" t="s">
        <v>21</v>
      </c>
      <c r="E245" s="10" t="s">
        <v>17</v>
      </c>
      <c r="F245" s="3" t="str">
        <f>A245</f>
        <v>3B</v>
      </c>
      <c r="G245" s="123" t="s">
        <v>6</v>
      </c>
      <c r="H245" s="123"/>
      <c r="I245" s="16" t="s">
        <v>179</v>
      </c>
      <c r="J245" s="3" t="s">
        <v>8</v>
      </c>
    </row>
    <row r="246" spans="1:16" ht="14" customHeight="1" x14ac:dyDescent="0.25">
      <c r="A246" s="21"/>
      <c r="B246" s="125" t="s">
        <v>182</v>
      </c>
      <c r="C246" s="125"/>
      <c r="D246" s="125"/>
    </row>
    <row r="247" spans="1:16" x14ac:dyDescent="0.25">
      <c r="A247" s="21"/>
      <c r="B247" s="125"/>
      <c r="C247" s="125"/>
      <c r="D247" s="125"/>
    </row>
    <row r="248" spans="1:16" x14ac:dyDescent="0.25">
      <c r="A248" s="3"/>
    </row>
    <row r="249" spans="1:16" ht="13" x14ac:dyDescent="0.3">
      <c r="A249" s="23" t="str">
        <f>DEC2HEX(HEX2DEC(A245)+1)</f>
        <v>3C</v>
      </c>
      <c r="B249" s="19" t="s">
        <v>183</v>
      </c>
      <c r="C249" s="20"/>
      <c r="D249" s="24"/>
      <c r="E249" s="10" t="s">
        <v>17</v>
      </c>
      <c r="F249" s="3" t="str">
        <f>A249</f>
        <v>3C</v>
      </c>
      <c r="G249" s="3" t="s">
        <v>8</v>
      </c>
    </row>
    <row r="250" spans="1:16" ht="14" customHeight="1" x14ac:dyDescent="0.3">
      <c r="A250" s="21"/>
      <c r="B250" s="125" t="s">
        <v>184</v>
      </c>
      <c r="C250" s="125"/>
      <c r="D250" s="125"/>
      <c r="E250" s="10" t="s">
        <v>5</v>
      </c>
      <c r="F250" s="3" t="s">
        <v>185</v>
      </c>
      <c r="G250" s="123" t="s">
        <v>186</v>
      </c>
      <c r="H250" s="123"/>
      <c r="I250" s="3" t="s">
        <v>8</v>
      </c>
    </row>
    <row r="251" spans="1:16" x14ac:dyDescent="0.25">
      <c r="A251" s="21"/>
      <c r="B251" s="125"/>
      <c r="C251" s="125"/>
      <c r="D251" s="125"/>
    </row>
    <row r="252" spans="1:16" x14ac:dyDescent="0.25">
      <c r="A252" s="3"/>
    </row>
    <row r="253" spans="1:16" ht="13" x14ac:dyDescent="0.3">
      <c r="A253" s="23" t="str">
        <f>DEC2HEX(HEX2DEC(A249)+1)</f>
        <v>3D</v>
      </c>
      <c r="B253" s="19" t="s">
        <v>187</v>
      </c>
      <c r="C253" s="20"/>
      <c r="D253" s="24" t="s">
        <v>21</v>
      </c>
      <c r="E253" s="10" t="s">
        <v>98</v>
      </c>
      <c r="F253" s="3" t="str">
        <f>A253</f>
        <v>3D</v>
      </c>
      <c r="G253" s="123" t="s">
        <v>99</v>
      </c>
      <c r="H253" s="123"/>
      <c r="I253" s="123"/>
      <c r="J253" s="123" t="s">
        <v>100</v>
      </c>
      <c r="K253" s="123" t="s">
        <v>101</v>
      </c>
      <c r="L253" s="123" t="s">
        <v>102</v>
      </c>
      <c r="M253" s="123" t="s">
        <v>103</v>
      </c>
      <c r="N253" s="3" t="s">
        <v>104</v>
      </c>
      <c r="O253" s="123" t="s">
        <v>105</v>
      </c>
      <c r="P253" s="123" t="s">
        <v>8</v>
      </c>
    </row>
    <row r="254" spans="1:16" ht="14" customHeight="1" x14ac:dyDescent="0.3">
      <c r="A254" s="21"/>
      <c r="B254" s="125" t="s">
        <v>188</v>
      </c>
      <c r="C254" s="125"/>
      <c r="D254" s="125"/>
      <c r="E254" s="10" t="s">
        <v>108</v>
      </c>
      <c r="F254" s="3" t="s">
        <v>109</v>
      </c>
      <c r="G254" s="123" t="s">
        <v>99</v>
      </c>
      <c r="H254" s="123"/>
      <c r="I254" s="123"/>
      <c r="J254" s="123"/>
      <c r="K254" s="123"/>
      <c r="L254" s="123"/>
      <c r="M254" s="123"/>
      <c r="N254" t="s">
        <v>110</v>
      </c>
      <c r="O254" s="123" t="s">
        <v>105</v>
      </c>
      <c r="P254" s="123"/>
    </row>
    <row r="255" spans="1:16" ht="13" x14ac:dyDescent="0.3">
      <c r="A255" s="21"/>
      <c r="B255" s="125"/>
      <c r="C255" s="125"/>
      <c r="D255" s="125"/>
      <c r="E255" s="10" t="s">
        <v>111</v>
      </c>
      <c r="F255" s="3" t="s">
        <v>109</v>
      </c>
      <c r="G255" s="123" t="s">
        <v>99</v>
      </c>
      <c r="H255" s="123"/>
      <c r="I255" s="123"/>
      <c r="J255" s="123"/>
      <c r="K255" s="123"/>
      <c r="L255" s="123"/>
      <c r="M255" s="3" t="s">
        <v>112</v>
      </c>
      <c r="N255" s="3" t="s">
        <v>104</v>
      </c>
      <c r="O255" s="123" t="s">
        <v>105</v>
      </c>
      <c r="P255" s="123"/>
    </row>
    <row r="256" spans="1:16" ht="13" x14ac:dyDescent="0.3">
      <c r="A256" s="21"/>
      <c r="B256" s="125"/>
      <c r="C256" s="125"/>
      <c r="D256" s="125"/>
      <c r="E256" s="10"/>
      <c r="G256" s="45"/>
      <c r="H256" s="16"/>
      <c r="I256" s="16"/>
      <c r="M256" s="3"/>
      <c r="N256" s="3"/>
    </row>
    <row r="257" spans="1:14" ht="13" x14ac:dyDescent="0.3">
      <c r="A257" s="21"/>
      <c r="B257" s="125"/>
      <c r="C257" s="125"/>
      <c r="D257" s="125"/>
      <c r="E257" s="10"/>
      <c r="G257" s="45"/>
      <c r="H257" s="16"/>
      <c r="I257" s="16"/>
      <c r="M257" s="3"/>
      <c r="N257" s="3"/>
    </row>
    <row r="258" spans="1:14" ht="13" x14ac:dyDescent="0.3">
      <c r="A258" s="21"/>
      <c r="B258" s="125"/>
      <c r="C258" s="125"/>
      <c r="D258" s="125"/>
      <c r="E258" s="10"/>
      <c r="G258" s="45"/>
      <c r="H258" s="16"/>
      <c r="I258" s="16"/>
      <c r="M258" s="3"/>
      <c r="N258" s="3"/>
    </row>
    <row r="259" spans="1:14" x14ac:dyDescent="0.25">
      <c r="A259" s="3"/>
    </row>
    <row r="260" spans="1:14" ht="13" x14ac:dyDescent="0.3">
      <c r="A260" s="23" t="str">
        <f>DEC2HEX(HEX2DEC(A253)+1)</f>
        <v>3E</v>
      </c>
      <c r="B260" s="19" t="s">
        <v>189</v>
      </c>
      <c r="C260" s="20"/>
      <c r="D260" s="24" t="s">
        <v>21</v>
      </c>
      <c r="E260" s="10" t="s">
        <v>17</v>
      </c>
      <c r="F260" s="3" t="str">
        <f>A260</f>
        <v>3E</v>
      </c>
      <c r="G260" s="3" t="s">
        <v>8</v>
      </c>
    </row>
    <row r="261" spans="1:14" ht="14" customHeight="1" x14ac:dyDescent="0.3">
      <c r="A261" s="21"/>
      <c r="B261" s="125" t="s">
        <v>190</v>
      </c>
      <c r="C261" s="125"/>
      <c r="D261" s="125"/>
      <c r="E261" s="10"/>
    </row>
    <row r="262" spans="1:14" x14ac:dyDescent="0.25">
      <c r="A262" s="21"/>
      <c r="B262" s="125"/>
      <c r="C262" s="125"/>
      <c r="D262" s="125"/>
    </row>
    <row r="263" spans="1:14" x14ac:dyDescent="0.25">
      <c r="A263" s="3"/>
    </row>
    <row r="264" spans="1:14" ht="13" x14ac:dyDescent="0.3">
      <c r="A264" s="14" t="str">
        <f>DEC2HEX(HEX2DEC(A260)+1)</f>
        <v>3F</v>
      </c>
      <c r="B264" s="7" t="s">
        <v>191</v>
      </c>
      <c r="C264" s="8"/>
      <c r="D264" s="9"/>
      <c r="E264" s="10"/>
    </row>
    <row r="265" spans="1:14" ht="14" customHeight="1" x14ac:dyDescent="0.3">
      <c r="A265" s="13"/>
      <c r="B265" s="126" t="s">
        <v>64</v>
      </c>
      <c r="C265" s="126"/>
      <c r="D265" s="126"/>
      <c r="E265" s="10"/>
    </row>
    <row r="266" spans="1:14" x14ac:dyDescent="0.25">
      <c r="A266" s="13"/>
      <c r="B266" s="126"/>
      <c r="C266" s="126"/>
      <c r="D266" s="126"/>
    </row>
    <row r="268" spans="1:14" ht="13" x14ac:dyDescent="0.3">
      <c r="A268" s="47" t="str">
        <f>DEC2HEX(HEX2DEC(A264)+1)</f>
        <v>40</v>
      </c>
      <c r="B268" s="48" t="s">
        <v>192</v>
      </c>
      <c r="C268" s="49"/>
      <c r="D268" s="50"/>
      <c r="E268" s="10" t="s">
        <v>17</v>
      </c>
      <c r="F268" s="3" t="str">
        <f>A268</f>
        <v>40</v>
      </c>
      <c r="G268" s="17" t="s">
        <v>8</v>
      </c>
    </row>
    <row r="269" spans="1:14" ht="14" customHeight="1" x14ac:dyDescent="0.3">
      <c r="A269" s="51"/>
      <c r="B269" s="129" t="s">
        <v>193</v>
      </c>
      <c r="C269" s="129"/>
      <c r="D269" s="129"/>
      <c r="E269" s="10" t="s">
        <v>5</v>
      </c>
      <c r="F269" s="3">
        <v>40</v>
      </c>
      <c r="G269" s="123" t="s">
        <v>194</v>
      </c>
      <c r="H269" s="123"/>
      <c r="I269" s="123" t="s">
        <v>195</v>
      </c>
      <c r="J269" s="123"/>
      <c r="K269" s="17" t="s">
        <v>8</v>
      </c>
    </row>
    <row r="270" spans="1:14" x14ac:dyDescent="0.25">
      <c r="A270" s="51"/>
      <c r="B270" s="129"/>
      <c r="C270" s="129"/>
      <c r="D270" s="129"/>
    </row>
    <row r="272" spans="1:14" ht="13" x14ac:dyDescent="0.3">
      <c r="A272" s="47" t="str">
        <f>DEC2HEX(HEX2DEC(A268)+1)</f>
        <v>41</v>
      </c>
      <c r="B272" s="48" t="s">
        <v>196</v>
      </c>
      <c r="C272" s="49"/>
      <c r="D272" s="50" t="s">
        <v>21</v>
      </c>
      <c r="E272" s="10" t="s">
        <v>17</v>
      </c>
      <c r="F272" s="3" t="str">
        <f>A272</f>
        <v>41</v>
      </c>
      <c r="G272" s="17" t="s">
        <v>197</v>
      </c>
      <c r="H272" s="17" t="s">
        <v>198</v>
      </c>
      <c r="I272" s="17" t="s">
        <v>8</v>
      </c>
    </row>
    <row r="273" spans="1:13" ht="14" customHeight="1" x14ac:dyDescent="0.3">
      <c r="A273" s="51"/>
      <c r="B273" s="129" t="s">
        <v>199</v>
      </c>
      <c r="C273" s="129"/>
      <c r="D273" s="129"/>
      <c r="E273" s="10"/>
    </row>
    <row r="274" spans="1:13" x14ac:dyDescent="0.25">
      <c r="A274" s="51"/>
      <c r="B274" s="129"/>
      <c r="C274" s="129"/>
      <c r="D274" s="129"/>
    </row>
    <row r="276" spans="1:13" ht="13" x14ac:dyDescent="0.3">
      <c r="A276" s="47" t="str">
        <f>DEC2HEX(HEX2DEC(A272)+1)</f>
        <v>42</v>
      </c>
      <c r="B276" s="48" t="s">
        <v>200</v>
      </c>
      <c r="C276" s="49"/>
      <c r="D276" s="50" t="s">
        <v>21</v>
      </c>
      <c r="E276" s="10" t="s">
        <v>17</v>
      </c>
      <c r="F276" s="3" t="str">
        <f>A276</f>
        <v>42</v>
      </c>
      <c r="G276" s="123" t="s">
        <v>201</v>
      </c>
      <c r="H276" s="123"/>
      <c r="I276" s="17" t="s">
        <v>202</v>
      </c>
      <c r="J276" t="s">
        <v>203</v>
      </c>
      <c r="K276" s="17" t="s">
        <v>8</v>
      </c>
    </row>
    <row r="277" spans="1:13" ht="14" customHeight="1" x14ac:dyDescent="0.25">
      <c r="A277" s="51"/>
      <c r="B277" s="129" t="s">
        <v>204</v>
      </c>
      <c r="C277" s="129"/>
      <c r="D277" s="129"/>
      <c r="E277" s="16" t="s">
        <v>205</v>
      </c>
      <c r="F277" s="123" t="s">
        <v>206</v>
      </c>
      <c r="G277" s="123"/>
      <c r="H277" s="123"/>
      <c r="I277" s="123"/>
    </row>
    <row r="278" spans="1:13" x14ac:dyDescent="0.25">
      <c r="A278" s="51"/>
      <c r="B278" s="129"/>
      <c r="C278" s="129"/>
      <c r="D278" s="129"/>
      <c r="E278" t="s">
        <v>207</v>
      </c>
      <c r="F278" s="123" t="s">
        <v>208</v>
      </c>
      <c r="G278" s="123"/>
      <c r="H278" s="123"/>
      <c r="I278" s="123"/>
      <c r="J278" s="123"/>
      <c r="K278" s="123"/>
    </row>
    <row r="279" spans="1:13" x14ac:dyDescent="0.25">
      <c r="A279" s="51"/>
      <c r="B279" s="129"/>
      <c r="C279" s="129"/>
      <c r="D279" s="129"/>
      <c r="E279" t="s">
        <v>209</v>
      </c>
      <c r="F279" s="123" t="s">
        <v>210</v>
      </c>
      <c r="G279" s="123"/>
      <c r="H279" s="123"/>
    </row>
    <row r="281" spans="1:13" ht="13" x14ac:dyDescent="0.3">
      <c r="A281" s="47" t="str">
        <f>DEC2HEX(HEX2DEC(A276)+1)</f>
        <v>43</v>
      </c>
      <c r="B281" s="48" t="s">
        <v>211</v>
      </c>
      <c r="C281" s="49"/>
      <c r="D281" s="50" t="s">
        <v>21</v>
      </c>
      <c r="E281" s="10" t="s">
        <v>17</v>
      </c>
      <c r="F281" s="3" t="str">
        <f>A281</f>
        <v>43</v>
      </c>
      <c r="G281" s="17" t="s">
        <v>212</v>
      </c>
      <c r="H281" t="s">
        <v>202</v>
      </c>
      <c r="I281" t="s">
        <v>203</v>
      </c>
      <c r="J281" s="17" t="s">
        <v>8</v>
      </c>
    </row>
    <row r="282" spans="1:13" ht="14" customHeight="1" x14ac:dyDescent="0.25">
      <c r="A282" s="51"/>
      <c r="B282" s="129" t="s">
        <v>213</v>
      </c>
      <c r="C282" s="129"/>
      <c r="D282" s="129"/>
      <c r="E282" s="16" t="s">
        <v>205</v>
      </c>
      <c r="F282" s="123" t="s">
        <v>206</v>
      </c>
      <c r="G282" s="123"/>
      <c r="H282" s="123"/>
      <c r="I282" s="123"/>
    </row>
    <row r="283" spans="1:13" x14ac:dyDescent="0.25">
      <c r="A283" s="51"/>
      <c r="B283" s="129"/>
      <c r="C283" s="129"/>
      <c r="D283" s="129"/>
      <c r="E283" t="s">
        <v>207</v>
      </c>
      <c r="F283" s="123" t="s">
        <v>208</v>
      </c>
      <c r="G283" s="123"/>
      <c r="H283" s="123"/>
      <c r="I283" s="123"/>
      <c r="J283" s="123"/>
      <c r="K283" s="123"/>
    </row>
    <row r="285" spans="1:13" ht="13" x14ac:dyDescent="0.3">
      <c r="A285" s="47" t="str">
        <f>DEC2HEX(HEX2DEC(A281)+1)</f>
        <v>44</v>
      </c>
      <c r="B285" s="48" t="s">
        <v>214</v>
      </c>
      <c r="C285" s="49"/>
      <c r="D285" s="50" t="s">
        <v>21</v>
      </c>
      <c r="E285" s="10" t="s">
        <v>17</v>
      </c>
      <c r="F285" s="3" t="str">
        <f>A285</f>
        <v>44</v>
      </c>
      <c r="G285" s="17" t="s">
        <v>212</v>
      </c>
      <c r="H285" s="17" t="s">
        <v>215</v>
      </c>
      <c r="I285" t="s">
        <v>216</v>
      </c>
      <c r="J285" s="15" t="s">
        <v>202</v>
      </c>
      <c r="K285" s="123" t="s">
        <v>121</v>
      </c>
      <c r="L285" s="123"/>
      <c r="M285" s="17" t="s">
        <v>8</v>
      </c>
    </row>
    <row r="286" spans="1:13" ht="14" customHeight="1" x14ac:dyDescent="0.25">
      <c r="A286" s="51"/>
      <c r="B286" s="129" t="s">
        <v>217</v>
      </c>
      <c r="C286" s="129"/>
      <c r="D286" s="129"/>
      <c r="E286" s="16" t="s">
        <v>215</v>
      </c>
      <c r="F286" s="123" t="s">
        <v>218</v>
      </c>
      <c r="G286" s="123"/>
    </row>
    <row r="287" spans="1:13" x14ac:dyDescent="0.25">
      <c r="A287" s="51"/>
      <c r="B287" s="129"/>
      <c r="C287" s="129"/>
      <c r="D287" s="129"/>
      <c r="E287" t="s">
        <v>216</v>
      </c>
      <c r="F287" s="123" t="s">
        <v>219</v>
      </c>
      <c r="G287" s="123"/>
      <c r="H287" s="123"/>
    </row>
    <row r="288" spans="1:13" x14ac:dyDescent="0.25">
      <c r="A288" s="51"/>
      <c r="B288" s="129"/>
      <c r="C288" s="129"/>
      <c r="D288" s="129"/>
      <c r="E288" t="s">
        <v>220</v>
      </c>
      <c r="F288" s="123" t="s">
        <v>221</v>
      </c>
      <c r="G288" s="123"/>
    </row>
    <row r="289" spans="1:7" x14ac:dyDescent="0.25">
      <c r="A289" s="51"/>
      <c r="B289" s="52"/>
      <c r="C289" s="53"/>
      <c r="D289" s="53"/>
      <c r="E289" t="s">
        <v>222</v>
      </c>
      <c r="F289" s="123" t="s">
        <v>223</v>
      </c>
      <c r="G289" s="123"/>
    </row>
    <row r="290" spans="1:7" x14ac:dyDescent="0.25">
      <c r="A290"/>
      <c r="B290"/>
    </row>
    <row r="291" spans="1:7" ht="13" x14ac:dyDescent="0.3">
      <c r="A291" s="47" t="str">
        <f>DEC2HEX(HEX2DEC(A285)+1)</f>
        <v>45</v>
      </c>
      <c r="B291" s="48" t="s">
        <v>224</v>
      </c>
      <c r="C291" s="49"/>
      <c r="D291" s="50" t="s">
        <v>21</v>
      </c>
      <c r="E291" s="10" t="s">
        <v>17</v>
      </c>
      <c r="F291" s="3" t="str">
        <f>A291</f>
        <v>45</v>
      </c>
      <c r="G291" s="17" t="s">
        <v>8</v>
      </c>
    </row>
    <row r="292" spans="1:7" ht="14" customHeight="1" x14ac:dyDescent="0.25">
      <c r="A292" s="51"/>
      <c r="B292" s="129" t="s">
        <v>225</v>
      </c>
      <c r="C292" s="129"/>
      <c r="D292" s="129"/>
    </row>
    <row r="293" spans="1:7" x14ac:dyDescent="0.25">
      <c r="A293" s="51"/>
      <c r="B293" s="129"/>
      <c r="C293" s="129"/>
      <c r="D293" s="129"/>
    </row>
    <row r="295" spans="1:7" ht="13" x14ac:dyDescent="0.3">
      <c r="A295" s="47" t="str">
        <f>DEC2HEX(HEX2DEC(A291)+1)</f>
        <v>46</v>
      </c>
      <c r="B295" s="48" t="s">
        <v>226</v>
      </c>
      <c r="C295" s="49"/>
      <c r="D295" s="50"/>
      <c r="E295" s="10" t="s">
        <v>17</v>
      </c>
      <c r="F295" s="3" t="str">
        <f>A295</f>
        <v>46</v>
      </c>
      <c r="G295" s="17" t="s">
        <v>8</v>
      </c>
    </row>
    <row r="296" spans="1:7" ht="14.5" customHeight="1" x14ac:dyDescent="0.3">
      <c r="A296" s="51"/>
      <c r="B296" s="129" t="s">
        <v>227</v>
      </c>
      <c r="C296" s="129"/>
      <c r="D296" s="129"/>
      <c r="E296" s="16" t="s">
        <v>228</v>
      </c>
    </row>
    <row r="297" spans="1:7" x14ac:dyDescent="0.25">
      <c r="A297" s="51"/>
      <c r="B297" s="129"/>
      <c r="C297" s="129"/>
      <c r="D297" s="129"/>
    </row>
    <row r="299" spans="1:7" ht="13" x14ac:dyDescent="0.3">
      <c r="A299" s="47" t="str">
        <f>DEC2HEX(HEX2DEC(A295)+1)</f>
        <v>47</v>
      </c>
      <c r="B299" s="54" t="s">
        <v>229</v>
      </c>
      <c r="C299" s="49"/>
      <c r="D299" s="50"/>
      <c r="E299" s="10" t="s">
        <v>5</v>
      </c>
      <c r="F299" s="3" t="str">
        <f>A299</f>
        <v>47</v>
      </c>
      <c r="G299" s="17" t="s">
        <v>8</v>
      </c>
    </row>
    <row r="300" spans="1:7" ht="14" customHeight="1" x14ac:dyDescent="0.25">
      <c r="A300" s="51"/>
      <c r="B300" s="129" t="s">
        <v>230</v>
      </c>
      <c r="C300" s="129"/>
      <c r="D300" s="129"/>
      <c r="E300" s="16"/>
    </row>
    <row r="301" spans="1:7" x14ac:dyDescent="0.25">
      <c r="A301" s="51"/>
      <c r="B301" s="129"/>
      <c r="C301" s="129"/>
      <c r="D301" s="129"/>
    </row>
    <row r="303" spans="1:7" ht="13" x14ac:dyDescent="0.3">
      <c r="A303" s="47" t="str">
        <f>DEC2HEX(HEX2DEC(A299)+1)</f>
        <v>48</v>
      </c>
      <c r="B303" s="48" t="s">
        <v>231</v>
      </c>
      <c r="C303" s="49"/>
      <c r="D303" s="50" t="s">
        <v>21</v>
      </c>
      <c r="E303" s="10" t="s">
        <v>17</v>
      </c>
      <c r="F303" s="3" t="str">
        <f>A303</f>
        <v>48</v>
      </c>
      <c r="G303" s="17" t="s">
        <v>8</v>
      </c>
    </row>
    <row r="304" spans="1:7" ht="14" customHeight="1" x14ac:dyDescent="0.25">
      <c r="A304" s="51"/>
      <c r="B304" s="129" t="s">
        <v>232</v>
      </c>
      <c r="C304" s="129"/>
      <c r="D304" s="129"/>
      <c r="E304" s="16"/>
    </row>
    <row r="305" spans="1:24" x14ac:dyDescent="0.25">
      <c r="A305" s="51"/>
      <c r="B305" s="129"/>
      <c r="C305" s="129"/>
      <c r="D305" s="129"/>
    </row>
    <row r="307" spans="1:24" ht="13" x14ac:dyDescent="0.3">
      <c r="A307" s="47" t="str">
        <f>DEC2HEX(HEX2DEC(A303)+1)</f>
        <v>49</v>
      </c>
      <c r="B307" s="48" t="s">
        <v>233</v>
      </c>
      <c r="C307" s="49"/>
      <c r="D307" s="50"/>
      <c r="E307" s="10" t="s">
        <v>17</v>
      </c>
      <c r="F307" s="3" t="str">
        <f>A307</f>
        <v>49</v>
      </c>
      <c r="G307" s="123" t="s">
        <v>53</v>
      </c>
      <c r="H307" s="123"/>
      <c r="I307" s="123"/>
      <c r="J307" s="123"/>
      <c r="K307" s="123"/>
      <c r="L307" s="123"/>
      <c r="M307" s="123"/>
      <c r="N307" s="123"/>
      <c r="O307" s="123" t="s">
        <v>54</v>
      </c>
      <c r="P307" s="123"/>
      <c r="Q307" s="123"/>
      <c r="R307" s="123"/>
      <c r="S307" s="123"/>
      <c r="T307" s="123"/>
      <c r="U307" s="123"/>
      <c r="V307" s="123"/>
      <c r="W307" s="17" t="s">
        <v>234</v>
      </c>
      <c r="X307" s="17" t="s">
        <v>8</v>
      </c>
    </row>
    <row r="308" spans="1:24" ht="14" customHeight="1" x14ac:dyDescent="0.3">
      <c r="A308" s="51"/>
      <c r="B308" s="129" t="s">
        <v>235</v>
      </c>
      <c r="C308" s="129"/>
      <c r="D308" s="129"/>
      <c r="E308" s="10" t="s">
        <v>5</v>
      </c>
      <c r="F308" s="3">
        <v>49</v>
      </c>
      <c r="G308" s="123" t="s">
        <v>236</v>
      </c>
      <c r="H308" s="123"/>
      <c r="I308" s="123"/>
      <c r="J308" s="123"/>
      <c r="K308" s="17" t="s">
        <v>8</v>
      </c>
    </row>
    <row r="309" spans="1:24" ht="13" x14ac:dyDescent="0.3">
      <c r="A309" s="51"/>
      <c r="B309" s="129"/>
      <c r="C309" s="129"/>
      <c r="D309" s="129"/>
      <c r="E309" s="10" t="s">
        <v>237</v>
      </c>
      <c r="F309" s="3">
        <v>49</v>
      </c>
      <c r="G309" s="123" t="s">
        <v>236</v>
      </c>
      <c r="H309" s="123"/>
      <c r="I309" s="123"/>
      <c r="J309" s="123"/>
      <c r="K309" s="17" t="s">
        <v>238</v>
      </c>
      <c r="L309" s="17" t="s">
        <v>8</v>
      </c>
    </row>
    <row r="310" spans="1:24" x14ac:dyDescent="0.25">
      <c r="A310" s="51"/>
      <c r="B310" s="129"/>
      <c r="C310" s="129"/>
      <c r="D310" s="129"/>
      <c r="E310" t="s">
        <v>234</v>
      </c>
      <c r="F310" s="123" t="s">
        <v>239</v>
      </c>
      <c r="G310" s="123"/>
      <c r="H310" s="123"/>
    </row>
    <row r="312" spans="1:24" ht="13" x14ac:dyDescent="0.3">
      <c r="A312" s="47" t="str">
        <f>DEC2HEX(HEX2DEC(A307)+1)</f>
        <v>4A</v>
      </c>
      <c r="B312" s="48" t="s">
        <v>240</v>
      </c>
      <c r="C312" s="49"/>
      <c r="D312" s="50"/>
      <c r="E312" s="10" t="s">
        <v>17</v>
      </c>
      <c r="F312" s="3" t="str">
        <f>A312</f>
        <v>4A</v>
      </c>
      <c r="G312" s="123" t="s">
        <v>53</v>
      </c>
      <c r="H312" s="123"/>
      <c r="I312" s="123"/>
      <c r="J312" s="123"/>
      <c r="K312" s="123"/>
      <c r="L312" s="123"/>
      <c r="M312" s="123"/>
      <c r="N312" s="123"/>
      <c r="O312" s="123" t="s">
        <v>54</v>
      </c>
      <c r="P312" s="123"/>
      <c r="Q312" s="123"/>
      <c r="R312" s="123"/>
      <c r="S312" s="123"/>
      <c r="T312" s="123"/>
      <c r="U312" s="123"/>
      <c r="V312" s="123"/>
      <c r="W312" s="17" t="s">
        <v>234</v>
      </c>
      <c r="X312" s="17" t="s">
        <v>8</v>
      </c>
    </row>
    <row r="313" spans="1:24" ht="14" customHeight="1" x14ac:dyDescent="0.3">
      <c r="A313" s="51"/>
      <c r="B313" s="129" t="s">
        <v>241</v>
      </c>
      <c r="C313" s="129"/>
      <c r="D313" s="129"/>
      <c r="E313" s="10" t="s">
        <v>242</v>
      </c>
      <c r="F313" s="3" t="s">
        <v>243</v>
      </c>
      <c r="G313" s="123" t="s">
        <v>244</v>
      </c>
      <c r="H313" s="123"/>
      <c r="I313" s="123"/>
      <c r="J313" s="123" t="s">
        <v>245</v>
      </c>
      <c r="K313" s="123"/>
      <c r="L313" s="123"/>
      <c r="M313" s="123" t="s">
        <v>246</v>
      </c>
      <c r="N313" s="123"/>
      <c r="O313" s="123"/>
      <c r="P313" s="17" t="s">
        <v>8</v>
      </c>
    </row>
    <row r="314" spans="1:24" ht="13" x14ac:dyDescent="0.3">
      <c r="A314" s="51"/>
      <c r="B314" s="129"/>
      <c r="C314" s="129"/>
      <c r="D314" s="129"/>
      <c r="E314" s="10" t="s">
        <v>247</v>
      </c>
      <c r="F314" s="3" t="s">
        <v>243</v>
      </c>
      <c r="G314" s="123" t="s">
        <v>244</v>
      </c>
      <c r="H314" s="123"/>
      <c r="I314" s="123"/>
      <c r="J314" s="123" t="s">
        <v>245</v>
      </c>
      <c r="K314" s="123"/>
      <c r="L314" s="123"/>
      <c r="M314" s="123"/>
      <c r="N314" s="17" t="s">
        <v>8</v>
      </c>
      <c r="P314" s="17"/>
    </row>
    <row r="315" spans="1:24" x14ac:dyDescent="0.25">
      <c r="A315" s="51"/>
      <c r="B315" s="129"/>
      <c r="C315" s="129"/>
      <c r="D315" s="129"/>
      <c r="E315" t="s">
        <v>234</v>
      </c>
      <c r="F315" s="123" t="s">
        <v>239</v>
      </c>
      <c r="G315" s="123"/>
      <c r="H315" s="123"/>
    </row>
    <row r="317" spans="1:24" ht="13" x14ac:dyDescent="0.3">
      <c r="A317" s="47" t="str">
        <f>DEC2HEX(HEX2DEC(A312)+1)</f>
        <v>4B</v>
      </c>
      <c r="B317" s="54" t="s">
        <v>248</v>
      </c>
      <c r="C317" s="49"/>
      <c r="D317" s="50"/>
      <c r="E317" s="10" t="s">
        <v>17</v>
      </c>
      <c r="F317" s="3" t="str">
        <f>A317</f>
        <v>4B</v>
      </c>
      <c r="G317" s="17" t="s">
        <v>234</v>
      </c>
      <c r="H317" s="17" t="s">
        <v>8</v>
      </c>
    </row>
    <row r="318" spans="1:24" ht="14" customHeight="1" x14ac:dyDescent="0.3">
      <c r="A318" s="51"/>
      <c r="B318" s="129" t="s">
        <v>249</v>
      </c>
      <c r="C318" s="129"/>
      <c r="D318" s="129"/>
      <c r="E318" s="10" t="s">
        <v>5</v>
      </c>
      <c r="F318" s="3" t="s">
        <v>250</v>
      </c>
      <c r="G318" s="123" t="s">
        <v>244</v>
      </c>
      <c r="H318" s="123"/>
      <c r="I318" s="123"/>
      <c r="J318" s="17" t="s">
        <v>8</v>
      </c>
    </row>
    <row r="319" spans="1:24" ht="13" x14ac:dyDescent="0.3">
      <c r="A319" s="51"/>
      <c r="B319" s="129"/>
      <c r="C319" s="129"/>
      <c r="D319" s="129"/>
      <c r="E319" s="10"/>
    </row>
    <row r="320" spans="1:24" x14ac:dyDescent="0.25">
      <c r="A320" s="51"/>
      <c r="B320" s="129"/>
      <c r="C320" s="129"/>
      <c r="D320" s="129"/>
      <c r="E320" t="s">
        <v>234</v>
      </c>
      <c r="F320" s="123" t="s">
        <v>239</v>
      </c>
      <c r="G320" s="123"/>
      <c r="H320" s="123"/>
    </row>
    <row r="322" spans="1:12" ht="13" x14ac:dyDescent="0.3">
      <c r="A322" s="47" t="str">
        <f>DEC2HEX(HEX2DEC(A317)+1)</f>
        <v>4C</v>
      </c>
      <c r="B322" s="48" t="s">
        <v>156</v>
      </c>
      <c r="C322" s="49"/>
      <c r="D322" s="50" t="s">
        <v>21</v>
      </c>
      <c r="E322" s="10" t="s">
        <v>17</v>
      </c>
      <c r="F322" s="3" t="str">
        <f>A322</f>
        <v>4C</v>
      </c>
      <c r="G322" s="17" t="s">
        <v>234</v>
      </c>
      <c r="H322" s="17" t="s">
        <v>8</v>
      </c>
    </row>
    <row r="323" spans="1:12" ht="14" customHeight="1" x14ac:dyDescent="0.25">
      <c r="A323" s="51"/>
      <c r="B323" s="129" t="s">
        <v>251</v>
      </c>
      <c r="C323" s="129"/>
      <c r="D323" s="129"/>
      <c r="E323" t="s">
        <v>234</v>
      </c>
      <c r="F323" s="123" t="s">
        <v>239</v>
      </c>
      <c r="G323" s="123"/>
      <c r="H323" s="123"/>
    </row>
    <row r="324" spans="1:12" x14ac:dyDescent="0.25">
      <c r="A324" s="51"/>
      <c r="B324" s="129"/>
      <c r="C324" s="129"/>
      <c r="D324" s="129"/>
      <c r="F324"/>
    </row>
    <row r="326" spans="1:12" ht="13" x14ac:dyDescent="0.3">
      <c r="A326" s="47" t="str">
        <f>DEC2HEX(HEX2DEC(A322)+1)</f>
        <v>4D</v>
      </c>
      <c r="B326" s="48" t="s">
        <v>25</v>
      </c>
      <c r="C326" s="49"/>
      <c r="D326" s="50"/>
      <c r="E326" s="10" t="s">
        <v>17</v>
      </c>
      <c r="F326" s="3" t="str">
        <f>A326</f>
        <v>4D</v>
      </c>
      <c r="G326" s="123" t="s">
        <v>6</v>
      </c>
      <c r="H326" s="123"/>
      <c r="I326" s="17" t="s">
        <v>26</v>
      </c>
      <c r="J326" s="17" t="s">
        <v>8</v>
      </c>
    </row>
    <row r="327" spans="1:12" ht="14" customHeight="1" x14ac:dyDescent="0.3">
      <c r="A327" s="51"/>
      <c r="B327" s="129" t="s">
        <v>252</v>
      </c>
      <c r="C327" s="129"/>
      <c r="D327" s="129"/>
      <c r="E327" s="10" t="s">
        <v>5</v>
      </c>
      <c r="F327" s="3" t="s">
        <v>253</v>
      </c>
      <c r="G327" s="123" t="s">
        <v>6</v>
      </c>
      <c r="H327" s="123"/>
      <c r="I327" s="123" t="s">
        <v>7</v>
      </c>
      <c r="J327" s="123"/>
      <c r="K327" s="123"/>
      <c r="L327" s="17" t="s">
        <v>8</v>
      </c>
    </row>
    <row r="328" spans="1:12" x14ac:dyDescent="0.25">
      <c r="A328" s="51"/>
      <c r="B328" s="129"/>
      <c r="C328" s="129"/>
      <c r="D328" s="129"/>
    </row>
    <row r="330" spans="1:12" ht="13" x14ac:dyDescent="0.3">
      <c r="A330" s="47" t="str">
        <f>DEC2HEX(HEX2DEC(A326)+1)</f>
        <v>4E</v>
      </c>
      <c r="B330" s="48" t="s">
        <v>25</v>
      </c>
      <c r="C330" s="49"/>
      <c r="D330" s="50" t="s">
        <v>21</v>
      </c>
      <c r="E330" s="10" t="s">
        <v>17</v>
      </c>
      <c r="F330" s="3" t="str">
        <f>A330</f>
        <v>4E</v>
      </c>
      <c r="G330" s="123" t="s">
        <v>6</v>
      </c>
      <c r="H330" s="123"/>
      <c r="I330" s="123" t="s">
        <v>7</v>
      </c>
      <c r="J330" s="123"/>
      <c r="K330" s="123"/>
      <c r="L330" s="17" t="s">
        <v>8</v>
      </c>
    </row>
    <row r="331" spans="1:12" ht="14" customHeight="1" x14ac:dyDescent="0.25">
      <c r="A331" s="51"/>
      <c r="B331" s="129" t="s">
        <v>254</v>
      </c>
      <c r="C331" s="129"/>
      <c r="D331" s="129"/>
    </row>
    <row r="332" spans="1:12" x14ac:dyDescent="0.25">
      <c r="A332" s="51"/>
      <c r="B332" s="129"/>
      <c r="C332" s="129"/>
      <c r="D332" s="129"/>
    </row>
    <row r="334" spans="1:12" ht="13" x14ac:dyDescent="0.3">
      <c r="A334" s="47" t="str">
        <f>DEC2HEX(HEX2DEC(A330)+1)</f>
        <v>4F</v>
      </c>
      <c r="B334" s="48" t="s">
        <v>178</v>
      </c>
      <c r="C334" s="49"/>
      <c r="D334" s="50" t="s">
        <v>21</v>
      </c>
      <c r="E334" s="10" t="s">
        <v>17</v>
      </c>
      <c r="F334" s="3" t="str">
        <f>A334</f>
        <v>4F</v>
      </c>
      <c r="G334" s="123" t="s">
        <v>6</v>
      </c>
      <c r="H334" s="123"/>
      <c r="I334" s="17" t="s">
        <v>179</v>
      </c>
      <c r="J334" s="17" t="s">
        <v>8</v>
      </c>
    </row>
    <row r="335" spans="1:12" ht="14" customHeight="1" x14ac:dyDescent="0.25">
      <c r="A335" s="51"/>
      <c r="B335" s="129" t="s">
        <v>255</v>
      </c>
      <c r="C335" s="129"/>
      <c r="D335" s="129"/>
    </row>
    <row r="336" spans="1:12" x14ac:dyDescent="0.25">
      <c r="A336" s="51"/>
      <c r="B336" s="129"/>
      <c r="C336" s="129"/>
      <c r="D336" s="129"/>
    </row>
    <row r="338" spans="1:13" ht="13" x14ac:dyDescent="0.3">
      <c r="A338" s="47" t="str">
        <f>DEC2HEX(HEX2DEC(A334)+1)</f>
        <v>50</v>
      </c>
      <c r="B338" s="48" t="s">
        <v>181</v>
      </c>
      <c r="C338" s="49"/>
      <c r="D338" s="50" t="s">
        <v>21</v>
      </c>
      <c r="E338" s="10" t="s">
        <v>17</v>
      </c>
      <c r="F338" s="3" t="str">
        <f>A338</f>
        <v>50</v>
      </c>
      <c r="G338" s="123" t="s">
        <v>6</v>
      </c>
      <c r="H338" s="123"/>
      <c r="I338" s="17" t="s">
        <v>179</v>
      </c>
      <c r="J338" s="17" t="s">
        <v>8</v>
      </c>
    </row>
    <row r="339" spans="1:13" ht="14" customHeight="1" x14ac:dyDescent="0.25">
      <c r="A339" s="51"/>
      <c r="B339" s="129" t="s">
        <v>256</v>
      </c>
      <c r="C339" s="129"/>
      <c r="D339" s="129"/>
    </row>
    <row r="340" spans="1:13" x14ac:dyDescent="0.25">
      <c r="A340" s="51"/>
      <c r="B340" s="129"/>
      <c r="C340" s="129"/>
      <c r="D340" s="129"/>
    </row>
    <row r="342" spans="1:13" ht="13" x14ac:dyDescent="0.3">
      <c r="A342" s="47" t="str">
        <f>DEC2HEX(HEX2DEC(A338)+1)</f>
        <v>51</v>
      </c>
      <c r="B342" s="48" t="s">
        <v>257</v>
      </c>
      <c r="C342" s="49"/>
      <c r="D342" s="50"/>
      <c r="E342" s="10" t="s">
        <v>17</v>
      </c>
      <c r="F342" s="3" t="str">
        <f>A342</f>
        <v>51</v>
      </c>
      <c r="G342" s="123" t="s">
        <v>40</v>
      </c>
      <c r="H342" s="123"/>
      <c r="I342" s="123"/>
      <c r="J342" s="17" t="s">
        <v>26</v>
      </c>
      <c r="K342" s="17" t="s">
        <v>8</v>
      </c>
    </row>
    <row r="343" spans="1:13" ht="14" customHeight="1" x14ac:dyDescent="0.3">
      <c r="A343" s="51"/>
      <c r="B343" s="129" t="s">
        <v>258</v>
      </c>
      <c r="C343" s="129"/>
      <c r="D343" s="129"/>
      <c r="E343" s="10" t="s">
        <v>5</v>
      </c>
      <c r="F343" s="3">
        <v>51</v>
      </c>
      <c r="G343" s="123" t="s">
        <v>40</v>
      </c>
      <c r="H343" s="123"/>
      <c r="I343" s="123"/>
      <c r="J343" s="123" t="s">
        <v>7</v>
      </c>
      <c r="K343" s="123"/>
      <c r="L343" s="123"/>
      <c r="M343" s="17" t="s">
        <v>8</v>
      </c>
    </row>
    <row r="344" spans="1:13" x14ac:dyDescent="0.25">
      <c r="A344" s="51"/>
      <c r="B344" s="129"/>
      <c r="C344" s="129"/>
      <c r="D344" s="129"/>
    </row>
    <row r="346" spans="1:13" ht="13" x14ac:dyDescent="0.3">
      <c r="A346" s="47" t="str">
        <f>DEC2HEX(HEX2DEC(A342)+1)</f>
        <v>52</v>
      </c>
      <c r="B346" s="48" t="s">
        <v>259</v>
      </c>
      <c r="C346" s="49"/>
      <c r="D346" s="50" t="s">
        <v>21</v>
      </c>
      <c r="E346" s="10" t="s">
        <v>17</v>
      </c>
      <c r="F346" s="3" t="str">
        <f>A346</f>
        <v>52</v>
      </c>
      <c r="G346" s="123" t="s">
        <v>40</v>
      </c>
      <c r="H346" s="123"/>
      <c r="I346" s="123"/>
      <c r="J346" s="123" t="s">
        <v>7</v>
      </c>
      <c r="K346" s="123"/>
      <c r="L346" s="123"/>
      <c r="M346" s="17" t="s">
        <v>8</v>
      </c>
    </row>
    <row r="347" spans="1:13" ht="14" customHeight="1" x14ac:dyDescent="0.3">
      <c r="A347" s="51"/>
      <c r="B347" s="129" t="s">
        <v>260</v>
      </c>
      <c r="C347" s="129"/>
      <c r="D347" s="129"/>
      <c r="E347" s="10"/>
    </row>
    <row r="348" spans="1:13" x14ac:dyDescent="0.25">
      <c r="A348" s="51"/>
      <c r="B348" s="129"/>
      <c r="C348" s="129"/>
      <c r="D348" s="129"/>
    </row>
    <row r="350" spans="1:13" ht="13" x14ac:dyDescent="0.3">
      <c r="A350" s="47" t="str">
        <f>DEC2HEX(HEX2DEC(A346)+1)</f>
        <v>53</v>
      </c>
      <c r="B350" s="48" t="s">
        <v>261</v>
      </c>
      <c r="C350" s="49"/>
      <c r="D350" s="50"/>
      <c r="E350" s="10" t="s">
        <v>17</v>
      </c>
      <c r="F350" s="3" t="str">
        <f>A350</f>
        <v>53</v>
      </c>
      <c r="G350" s="123" t="s">
        <v>7</v>
      </c>
      <c r="H350" s="123"/>
      <c r="I350" s="123"/>
      <c r="J350" s="17" t="s">
        <v>8</v>
      </c>
    </row>
    <row r="351" spans="1:13" ht="14" customHeight="1" x14ac:dyDescent="0.3">
      <c r="A351" s="51"/>
      <c r="B351" s="129" t="s">
        <v>260</v>
      </c>
      <c r="C351" s="129"/>
      <c r="D351" s="129"/>
      <c r="E351" s="10" t="s">
        <v>5</v>
      </c>
      <c r="F351" s="3">
        <v>53</v>
      </c>
      <c r="G351" s="123" t="s">
        <v>7</v>
      </c>
      <c r="H351" s="123"/>
      <c r="I351" s="123"/>
      <c r="J351" s="17" t="s">
        <v>8</v>
      </c>
    </row>
    <row r="352" spans="1:13" x14ac:dyDescent="0.25">
      <c r="A352" s="51"/>
      <c r="B352" s="129"/>
      <c r="C352" s="129"/>
      <c r="D352" s="129"/>
    </row>
    <row r="354" spans="1:7" ht="13" x14ac:dyDescent="0.3">
      <c r="A354" s="47" t="str">
        <f>DEC2HEX(HEX2DEC(A350)+1)</f>
        <v>54</v>
      </c>
      <c r="B354" s="54" t="s">
        <v>262</v>
      </c>
      <c r="C354" s="49"/>
      <c r="D354" s="50" t="s">
        <v>21</v>
      </c>
    </row>
    <row r="355" spans="1:7" ht="14" customHeight="1" x14ac:dyDescent="0.25">
      <c r="A355" s="51"/>
      <c r="B355" s="129" t="s">
        <v>263</v>
      </c>
      <c r="C355" s="129"/>
      <c r="D355" s="129"/>
    </row>
    <row r="356" spans="1:7" x14ac:dyDescent="0.25">
      <c r="A356" s="51"/>
      <c r="B356" s="129"/>
      <c r="C356" s="129"/>
      <c r="D356" s="129"/>
    </row>
    <row r="358" spans="1:7" ht="13" x14ac:dyDescent="0.3">
      <c r="A358" s="47" t="str">
        <f>DEC2HEX(HEX2DEC(A354)+1)</f>
        <v>55</v>
      </c>
      <c r="B358" s="48" t="s">
        <v>264</v>
      </c>
      <c r="C358" s="49"/>
      <c r="D358" s="50" t="s">
        <v>21</v>
      </c>
      <c r="E358" s="10" t="s">
        <v>17</v>
      </c>
      <c r="F358" s="3" t="str">
        <f>A358</f>
        <v>55</v>
      </c>
      <c r="G358" s="17" t="s">
        <v>8</v>
      </c>
    </row>
    <row r="359" spans="1:7" ht="14" customHeight="1" x14ac:dyDescent="0.25">
      <c r="A359" s="51"/>
      <c r="B359" s="129" t="s">
        <v>265</v>
      </c>
      <c r="C359" s="129"/>
      <c r="D359" s="129"/>
    </row>
    <row r="360" spans="1:7" x14ac:dyDescent="0.25">
      <c r="A360" s="51"/>
      <c r="B360" s="129"/>
      <c r="C360" s="129"/>
      <c r="D360" s="129"/>
    </row>
    <row r="362" spans="1:7" ht="13" x14ac:dyDescent="0.3">
      <c r="A362" s="14" t="str">
        <f>DEC2HEX(HEX2DEC(A358)+1)</f>
        <v>56</v>
      </c>
      <c r="B362" s="7"/>
      <c r="C362" s="8"/>
      <c r="D362" s="9"/>
      <c r="F362"/>
    </row>
    <row r="363" spans="1:7" ht="14" customHeight="1" x14ac:dyDescent="0.25">
      <c r="A363" s="13"/>
      <c r="B363" s="126" t="s">
        <v>64</v>
      </c>
      <c r="C363" s="126"/>
      <c r="D363" s="126"/>
      <c r="F363"/>
    </row>
    <row r="364" spans="1:7" x14ac:dyDescent="0.25">
      <c r="A364" s="13"/>
      <c r="B364" s="126"/>
      <c r="C364" s="126"/>
      <c r="D364" s="126"/>
      <c r="F364"/>
    </row>
    <row r="365" spans="1:7" x14ac:dyDescent="0.25">
      <c r="A365" s="3"/>
      <c r="F365"/>
    </row>
    <row r="366" spans="1:7" ht="13" x14ac:dyDescent="0.3">
      <c r="A366" s="14" t="str">
        <f>DEC2HEX(HEX2DEC(A362)+1)</f>
        <v>57</v>
      </c>
      <c r="B366" s="7"/>
      <c r="C366" s="8"/>
      <c r="D366" s="9"/>
      <c r="F366"/>
    </row>
    <row r="367" spans="1:7" ht="14" customHeight="1" x14ac:dyDescent="0.25">
      <c r="A367" s="13"/>
      <c r="B367" s="126" t="s">
        <v>64</v>
      </c>
      <c r="C367" s="126"/>
      <c r="D367" s="126"/>
      <c r="F367"/>
    </row>
    <row r="368" spans="1:7" x14ac:dyDescent="0.25">
      <c r="A368" s="13"/>
      <c r="B368" s="126"/>
      <c r="C368" s="126"/>
      <c r="D368" s="126"/>
      <c r="F368"/>
    </row>
    <row r="370" spans="1:12" ht="13" x14ac:dyDescent="0.3">
      <c r="A370" s="55" t="str">
        <f>DEC2HEX(HEX2DEC(A366)+1)</f>
        <v>58</v>
      </c>
      <c r="B370" s="56" t="s">
        <v>266</v>
      </c>
      <c r="C370" s="57"/>
      <c r="D370" s="58"/>
      <c r="E370" s="10" t="s">
        <v>17</v>
      </c>
      <c r="F370" s="3" t="str">
        <f>A370</f>
        <v>58</v>
      </c>
      <c r="G370" s="123" t="s">
        <v>6</v>
      </c>
      <c r="H370" s="123"/>
      <c r="I370" s="17" t="s">
        <v>26</v>
      </c>
      <c r="J370" s="17" t="s">
        <v>8</v>
      </c>
    </row>
    <row r="371" spans="1:12" ht="14" customHeight="1" x14ac:dyDescent="0.3">
      <c r="A371" s="51"/>
      <c r="B371" s="129" t="s">
        <v>267</v>
      </c>
      <c r="C371" s="129"/>
      <c r="D371" s="129"/>
      <c r="E371" s="10" t="s">
        <v>5</v>
      </c>
      <c r="F371" s="3">
        <v>56</v>
      </c>
      <c r="G371" s="123" t="s">
        <v>6</v>
      </c>
      <c r="H371" s="123"/>
      <c r="I371" s="123" t="s">
        <v>7</v>
      </c>
      <c r="J371" s="123"/>
      <c r="K371" s="123"/>
      <c r="L371" s="17" t="s">
        <v>8</v>
      </c>
    </row>
    <row r="372" spans="1:12" x14ac:dyDescent="0.25">
      <c r="A372" s="51"/>
      <c r="B372" s="129"/>
      <c r="C372" s="129"/>
      <c r="D372" s="129"/>
    </row>
    <row r="374" spans="1:12" ht="13" x14ac:dyDescent="0.3">
      <c r="A374" s="55" t="str">
        <f>DEC2HEX(HEX2DEC(A370)+1)</f>
        <v>59</v>
      </c>
      <c r="B374" s="56" t="s">
        <v>268</v>
      </c>
      <c r="C374" s="57"/>
      <c r="D374" s="58" t="s">
        <v>21</v>
      </c>
      <c r="E374" s="10" t="s">
        <v>17</v>
      </c>
      <c r="F374" s="3" t="str">
        <f>A374</f>
        <v>59</v>
      </c>
      <c r="G374" s="123" t="s">
        <v>6</v>
      </c>
      <c r="H374" s="123"/>
      <c r="I374" s="123" t="s">
        <v>7</v>
      </c>
      <c r="J374" s="123"/>
      <c r="K374" s="123"/>
      <c r="L374" s="17" t="s">
        <v>8</v>
      </c>
    </row>
    <row r="375" spans="1:12" ht="14" customHeight="1" x14ac:dyDescent="0.3">
      <c r="A375" s="51"/>
      <c r="B375" s="129" t="s">
        <v>269</v>
      </c>
      <c r="C375" s="129"/>
      <c r="D375" s="129"/>
      <c r="E375" s="10"/>
    </row>
    <row r="376" spans="1:12" x14ac:dyDescent="0.25">
      <c r="A376" s="51"/>
      <c r="B376" s="129"/>
      <c r="C376" s="129"/>
      <c r="D376" s="129"/>
    </row>
    <row r="378" spans="1:12" ht="13" x14ac:dyDescent="0.3">
      <c r="A378" s="55" t="str">
        <f>DEC2HEX(HEX2DEC(A374)+1)</f>
        <v>5A</v>
      </c>
      <c r="B378" s="56" t="s">
        <v>270</v>
      </c>
      <c r="C378" s="57"/>
      <c r="D378" s="58" t="s">
        <v>21</v>
      </c>
      <c r="E378" s="10" t="s">
        <v>17</v>
      </c>
      <c r="F378" s="3" t="str">
        <f>A378</f>
        <v>5A</v>
      </c>
      <c r="G378" s="123" t="s">
        <v>6</v>
      </c>
      <c r="H378" s="123"/>
      <c r="I378" s="17" t="s">
        <v>179</v>
      </c>
      <c r="J378" s="17" t="s">
        <v>8</v>
      </c>
    </row>
    <row r="379" spans="1:12" ht="14" customHeight="1" x14ac:dyDescent="0.3">
      <c r="A379" s="51"/>
      <c r="B379" s="129" t="s">
        <v>271</v>
      </c>
      <c r="C379" s="129"/>
      <c r="D379" s="129"/>
      <c r="E379" s="10"/>
    </row>
    <row r="380" spans="1:12" x14ac:dyDescent="0.25">
      <c r="A380" s="51"/>
      <c r="B380" s="129"/>
      <c r="C380" s="129"/>
      <c r="D380" s="129"/>
    </row>
    <row r="382" spans="1:12" ht="13" x14ac:dyDescent="0.3">
      <c r="A382" s="55" t="str">
        <f>DEC2HEX(HEX2DEC(A378)+1)</f>
        <v>5B</v>
      </c>
      <c r="B382" s="56" t="s">
        <v>272</v>
      </c>
      <c r="C382" s="57"/>
      <c r="D382" s="58" t="s">
        <v>21</v>
      </c>
      <c r="E382" s="10" t="s">
        <v>17</v>
      </c>
      <c r="F382" s="3" t="str">
        <f>A382</f>
        <v>5B</v>
      </c>
      <c r="G382" s="123" t="s">
        <v>6</v>
      </c>
      <c r="H382" s="123"/>
      <c r="I382" s="17" t="s">
        <v>179</v>
      </c>
      <c r="J382" s="17" t="s">
        <v>8</v>
      </c>
    </row>
    <row r="383" spans="1:12" ht="14" customHeight="1" x14ac:dyDescent="0.3">
      <c r="A383" s="51"/>
      <c r="B383" s="129" t="s">
        <v>273</v>
      </c>
      <c r="C383" s="129"/>
      <c r="D383" s="129"/>
      <c r="E383" s="10"/>
    </row>
    <row r="384" spans="1:12" x14ac:dyDescent="0.25">
      <c r="A384" s="51"/>
      <c r="B384" s="129"/>
      <c r="C384" s="129"/>
      <c r="D384" s="129"/>
    </row>
    <row r="386" spans="1:27" ht="13" x14ac:dyDescent="0.3">
      <c r="A386" s="55" t="str">
        <f>DEC2HEX(HEX2DEC(A382)+1)</f>
        <v>5C</v>
      </c>
      <c r="B386" s="56" t="s">
        <v>274</v>
      </c>
      <c r="C386" s="57"/>
      <c r="D386" s="58" t="s">
        <v>21</v>
      </c>
      <c r="E386" s="10" t="s">
        <v>17</v>
      </c>
      <c r="F386" s="3" t="str">
        <f>A386</f>
        <v>5C</v>
      </c>
      <c r="G386" s="17" t="s">
        <v>8</v>
      </c>
    </row>
    <row r="387" spans="1:27" ht="14" customHeight="1" x14ac:dyDescent="0.3">
      <c r="A387" s="51"/>
      <c r="B387" s="129" t="s">
        <v>275</v>
      </c>
      <c r="C387" s="129"/>
      <c r="D387" s="129"/>
      <c r="E387" s="10"/>
    </row>
    <row r="388" spans="1:27" x14ac:dyDescent="0.25">
      <c r="A388" s="51"/>
      <c r="B388" s="129"/>
      <c r="C388" s="129"/>
      <c r="D388" s="129"/>
    </row>
    <row r="390" spans="1:27" ht="13" x14ac:dyDescent="0.3">
      <c r="A390" s="55" t="str">
        <f>DEC2HEX(HEX2DEC(A386)+1)</f>
        <v>5D</v>
      </c>
      <c r="B390" s="56" t="s">
        <v>276</v>
      </c>
      <c r="C390" s="57"/>
      <c r="D390" s="58"/>
      <c r="E390" s="10" t="s">
        <v>17</v>
      </c>
      <c r="F390" s="3" t="str">
        <f>A390</f>
        <v>5D</v>
      </c>
      <c r="G390" s="17" t="s">
        <v>8</v>
      </c>
      <c r="AA390" s="17"/>
    </row>
    <row r="391" spans="1:27" ht="14" customHeight="1" x14ac:dyDescent="0.3">
      <c r="A391" s="51"/>
      <c r="B391" s="129" t="s">
        <v>277</v>
      </c>
      <c r="C391" s="129"/>
      <c r="D391" s="129"/>
      <c r="E391" s="10" t="s">
        <v>5</v>
      </c>
      <c r="F391" s="3" t="s">
        <v>278</v>
      </c>
      <c r="G391" s="123" t="s">
        <v>279</v>
      </c>
      <c r="H391" s="123"/>
      <c r="I391" s="123"/>
      <c r="J391" s="123"/>
      <c r="K391" s="123"/>
      <c r="L391" s="123"/>
      <c r="M391" s="123" t="s">
        <v>280</v>
      </c>
      <c r="N391" s="123"/>
      <c r="O391" s="123"/>
      <c r="P391" s="123"/>
      <c r="Q391" s="123"/>
      <c r="R391" s="123"/>
      <c r="S391" s="123" t="s">
        <v>281</v>
      </c>
      <c r="T391" s="123"/>
      <c r="U391" s="123"/>
      <c r="V391" s="123"/>
      <c r="W391" s="123"/>
      <c r="X391" s="123"/>
      <c r="Y391" s="123"/>
      <c r="Z391" s="123"/>
      <c r="AA391" s="17" t="s">
        <v>8</v>
      </c>
    </row>
    <row r="392" spans="1:27" x14ac:dyDescent="0.25">
      <c r="A392" s="51"/>
      <c r="B392" s="129"/>
      <c r="C392" s="129"/>
      <c r="D392" s="129"/>
    </row>
    <row r="394" spans="1:27" ht="13" x14ac:dyDescent="0.3">
      <c r="A394" s="55" t="str">
        <f>DEC2HEX(HEX2DEC(A390)+1)</f>
        <v>5E</v>
      </c>
      <c r="B394" s="56" t="s">
        <v>282</v>
      </c>
      <c r="C394" s="57"/>
      <c r="D394" s="58"/>
      <c r="E394" s="10" t="s">
        <v>17</v>
      </c>
      <c r="F394" s="3" t="str">
        <f>A394</f>
        <v>5E</v>
      </c>
      <c r="G394" s="123" t="s">
        <v>283</v>
      </c>
      <c r="H394" s="123"/>
      <c r="I394" s="17" t="s">
        <v>8</v>
      </c>
    </row>
    <row r="395" spans="1:27" ht="14" customHeight="1" x14ac:dyDescent="0.3">
      <c r="A395" s="51"/>
      <c r="B395" s="129" t="s">
        <v>284</v>
      </c>
      <c r="C395" s="129"/>
      <c r="D395" s="129"/>
      <c r="E395" s="10" t="s">
        <v>5</v>
      </c>
      <c r="F395" s="123" t="s">
        <v>285</v>
      </c>
      <c r="G395" s="123"/>
      <c r="H395" s="123"/>
      <c r="I395" s="123"/>
      <c r="J395" s="123"/>
      <c r="K395" s="123"/>
      <c r="L395" s="17" t="s">
        <v>8</v>
      </c>
    </row>
    <row r="396" spans="1:27" x14ac:dyDescent="0.25">
      <c r="A396" s="51"/>
      <c r="B396" s="129"/>
      <c r="C396" s="129"/>
      <c r="D396" s="129"/>
    </row>
    <row r="398" spans="1:27" ht="13" x14ac:dyDescent="0.3">
      <c r="A398" s="55" t="str">
        <f>DEC2HEX(HEX2DEC(A394)+1)</f>
        <v>5F</v>
      </c>
      <c r="B398" s="56" t="s">
        <v>286</v>
      </c>
      <c r="C398" s="57"/>
      <c r="D398" s="58"/>
      <c r="E398" s="10" t="s">
        <v>17</v>
      </c>
      <c r="F398" s="3" t="str">
        <f>A398</f>
        <v>5F</v>
      </c>
      <c r="G398" s="123" t="s">
        <v>287</v>
      </c>
      <c r="H398" s="123"/>
      <c r="I398" s="17" t="s">
        <v>8</v>
      </c>
    </row>
    <row r="399" spans="1:27" ht="14" customHeight="1" x14ac:dyDescent="0.3">
      <c r="A399" s="51"/>
      <c r="B399" s="129" t="s">
        <v>288</v>
      </c>
      <c r="C399" s="129"/>
      <c r="D399" s="129"/>
      <c r="E399" s="10" t="s">
        <v>5</v>
      </c>
      <c r="F399" s="123" t="s">
        <v>289</v>
      </c>
      <c r="G399" s="123"/>
      <c r="H399" s="17" t="s">
        <v>8</v>
      </c>
    </row>
    <row r="400" spans="1:27" x14ac:dyDescent="0.25">
      <c r="A400" s="51"/>
      <c r="B400" s="129"/>
      <c r="C400" s="129"/>
      <c r="D400" s="129"/>
    </row>
    <row r="402" spans="1:10" ht="13" x14ac:dyDescent="0.3">
      <c r="A402" s="59" t="str">
        <f>DEC2HEX(HEX2DEC(A398)+1)</f>
        <v>60</v>
      </c>
      <c r="B402" s="60" t="s">
        <v>290</v>
      </c>
      <c r="C402" s="61"/>
      <c r="D402" s="62"/>
      <c r="E402" s="10" t="s">
        <v>17</v>
      </c>
      <c r="F402" s="3" t="str">
        <f>A402</f>
        <v>60</v>
      </c>
      <c r="G402" s="17" t="s">
        <v>8</v>
      </c>
    </row>
    <row r="403" spans="1:10" ht="14.5" customHeight="1" x14ac:dyDescent="0.3">
      <c r="A403" s="63"/>
      <c r="B403" s="130" t="s">
        <v>291</v>
      </c>
      <c r="C403" s="130"/>
      <c r="D403" s="130"/>
      <c r="E403" s="10" t="s">
        <v>292</v>
      </c>
      <c r="F403" s="3">
        <v>60</v>
      </c>
      <c r="G403" s="17" t="s">
        <v>293</v>
      </c>
      <c r="H403" s="17" t="s">
        <v>293</v>
      </c>
      <c r="I403" s="17" t="s">
        <v>8</v>
      </c>
    </row>
    <row r="404" spans="1:10" x14ac:dyDescent="0.25">
      <c r="A404" s="63"/>
      <c r="B404" s="130"/>
      <c r="C404" s="130"/>
      <c r="D404" s="130"/>
    </row>
    <row r="406" spans="1:10" ht="13" x14ac:dyDescent="0.3">
      <c r="A406" s="59" t="str">
        <f>DEC2HEX(HEX2DEC(A402)+1)</f>
        <v>61</v>
      </c>
      <c r="B406" s="60" t="s">
        <v>294</v>
      </c>
      <c r="C406" s="61"/>
      <c r="D406" s="62"/>
      <c r="E406" s="10" t="s">
        <v>17</v>
      </c>
      <c r="F406" s="3" t="str">
        <f>A406</f>
        <v>61</v>
      </c>
      <c r="G406" s="17" t="s">
        <v>8</v>
      </c>
    </row>
    <row r="407" spans="1:10" ht="14.5" customHeight="1" x14ac:dyDescent="0.3">
      <c r="A407" s="63"/>
      <c r="B407" s="130" t="s">
        <v>295</v>
      </c>
      <c r="C407" s="130"/>
      <c r="D407" s="130"/>
      <c r="E407" s="10" t="s">
        <v>296</v>
      </c>
      <c r="F407" s="3">
        <v>61</v>
      </c>
      <c r="G407" s="17" t="s">
        <v>293</v>
      </c>
      <c r="H407" s="17" t="s">
        <v>293</v>
      </c>
      <c r="I407" s="17" t="s">
        <v>8</v>
      </c>
    </row>
    <row r="408" spans="1:10" x14ac:dyDescent="0.25">
      <c r="A408" s="63"/>
      <c r="B408" s="130"/>
      <c r="C408" s="130"/>
      <c r="D408" s="130"/>
    </row>
    <row r="410" spans="1:10" ht="13" x14ac:dyDescent="0.3">
      <c r="A410" s="14" t="str">
        <f>DEC2HEX(HEX2DEC(A406)+1)</f>
        <v>62</v>
      </c>
      <c r="B410" s="7" t="s">
        <v>297</v>
      </c>
      <c r="C410" s="8"/>
      <c r="D410" s="9"/>
      <c r="E410" s="10"/>
      <c r="G410" s="17"/>
    </row>
    <row r="411" spans="1:10" ht="14" customHeight="1" x14ac:dyDescent="0.3">
      <c r="A411" s="13"/>
      <c r="B411" s="126" t="s">
        <v>64</v>
      </c>
      <c r="C411" s="126"/>
      <c r="D411" s="126"/>
      <c r="E411" s="10"/>
      <c r="G411" s="17"/>
      <c r="H411" s="17"/>
      <c r="I411" s="17"/>
    </row>
    <row r="412" spans="1:10" x14ac:dyDescent="0.25">
      <c r="A412" s="13"/>
      <c r="B412" s="126"/>
      <c r="C412" s="126"/>
      <c r="D412" s="126"/>
    </row>
    <row r="414" spans="1:10" ht="14.5" customHeight="1" x14ac:dyDescent="0.3">
      <c r="A414" s="59" t="str">
        <f>DEC2HEX(HEX2DEC(A410)+1)</f>
        <v>63</v>
      </c>
      <c r="B414" s="131" t="s">
        <v>298</v>
      </c>
      <c r="C414" s="131"/>
      <c r="D414" s="62"/>
      <c r="E414" s="10" t="s">
        <v>17</v>
      </c>
      <c r="F414" s="3" t="str">
        <f>A414</f>
        <v>63</v>
      </c>
      <c r="G414" s="17" t="s">
        <v>8</v>
      </c>
    </row>
    <row r="415" spans="1:10" ht="14" customHeight="1" x14ac:dyDescent="0.3">
      <c r="A415" s="63"/>
      <c r="B415" s="130" t="s">
        <v>299</v>
      </c>
      <c r="C415" s="130"/>
      <c r="D415" s="130"/>
      <c r="E415" s="10" t="s">
        <v>5</v>
      </c>
      <c r="F415" s="3">
        <v>63</v>
      </c>
      <c r="G415" s="123" t="s">
        <v>300</v>
      </c>
      <c r="H415" s="123"/>
      <c r="I415" s="123"/>
      <c r="J415" s="17" t="s">
        <v>8</v>
      </c>
    </row>
    <row r="416" spans="1:10" x14ac:dyDescent="0.25">
      <c r="A416" s="63"/>
      <c r="B416" s="130"/>
      <c r="C416" s="130"/>
      <c r="D416" s="130"/>
    </row>
    <row r="418" spans="1:10" ht="14.5" customHeight="1" x14ac:dyDescent="0.3">
      <c r="A418" s="59" t="str">
        <f>DEC2HEX(HEX2DEC(A414)+1)</f>
        <v>64</v>
      </c>
      <c r="B418" s="131" t="s">
        <v>301</v>
      </c>
      <c r="C418" s="131"/>
      <c r="D418" s="62"/>
      <c r="E418" s="10" t="s">
        <v>17</v>
      </c>
      <c r="F418" s="3" t="str">
        <f>A418</f>
        <v>64</v>
      </c>
      <c r="G418" s="123" t="s">
        <v>300</v>
      </c>
      <c r="H418" s="123"/>
      <c r="I418" s="123"/>
      <c r="J418" s="17" t="s">
        <v>8</v>
      </c>
    </row>
    <row r="419" spans="1:10" ht="14.5" customHeight="1" x14ac:dyDescent="0.3">
      <c r="A419" s="63"/>
      <c r="B419" s="130" t="s">
        <v>302</v>
      </c>
      <c r="C419" s="130"/>
      <c r="D419" s="130"/>
      <c r="E419" s="10" t="s">
        <v>292</v>
      </c>
      <c r="F419" s="3">
        <v>64</v>
      </c>
      <c r="G419" s="17" t="s">
        <v>293</v>
      </c>
      <c r="H419" s="17" t="s">
        <v>293</v>
      </c>
      <c r="I419" s="17" t="s">
        <v>8</v>
      </c>
      <c r="J419" s="17"/>
    </row>
    <row r="420" spans="1:10" x14ac:dyDescent="0.25">
      <c r="A420" s="63"/>
      <c r="B420" s="130"/>
      <c r="C420" s="130"/>
      <c r="D420" s="130"/>
    </row>
    <row r="422" spans="1:10" ht="13" x14ac:dyDescent="0.3">
      <c r="A422" s="59" t="str">
        <f>DEC2HEX(HEX2DEC(A418)+1)</f>
        <v>65</v>
      </c>
      <c r="B422" s="64" t="s">
        <v>303</v>
      </c>
      <c r="C422" s="61"/>
      <c r="D422" s="62"/>
      <c r="E422" s="10" t="s">
        <v>17</v>
      </c>
      <c r="F422" s="3" t="str">
        <f>A422</f>
        <v>65</v>
      </c>
      <c r="G422" s="17" t="s">
        <v>8</v>
      </c>
    </row>
    <row r="423" spans="1:10" ht="14" customHeight="1" x14ac:dyDescent="0.3">
      <c r="A423" s="63"/>
      <c r="B423" s="130" t="s">
        <v>304</v>
      </c>
      <c r="C423" s="130"/>
      <c r="D423" s="130"/>
      <c r="E423" s="10" t="s">
        <v>5</v>
      </c>
      <c r="F423" s="3">
        <v>65</v>
      </c>
      <c r="G423" s="123" t="s">
        <v>305</v>
      </c>
      <c r="H423" s="123"/>
      <c r="I423" s="123"/>
      <c r="J423" s="17" t="s">
        <v>8</v>
      </c>
    </row>
    <row r="424" spans="1:10" x14ac:dyDescent="0.25">
      <c r="A424" s="63"/>
      <c r="B424" s="130"/>
      <c r="C424" s="130"/>
      <c r="D424" s="130"/>
    </row>
    <row r="426" spans="1:10" ht="13" x14ac:dyDescent="0.3">
      <c r="A426" s="59" t="str">
        <f>DEC2HEX(HEX2DEC(A422)+1)</f>
        <v>66</v>
      </c>
      <c r="B426" s="64" t="s">
        <v>306</v>
      </c>
      <c r="C426" s="61"/>
      <c r="D426" s="62"/>
      <c r="E426" s="10" t="s">
        <v>17</v>
      </c>
      <c r="F426" s="3" t="str">
        <f>A426</f>
        <v>66</v>
      </c>
      <c r="G426" s="123" t="s">
        <v>307</v>
      </c>
      <c r="H426" s="123"/>
      <c r="I426" s="123"/>
      <c r="J426" s="17" t="s">
        <v>8</v>
      </c>
    </row>
    <row r="427" spans="1:10" ht="14.5" customHeight="1" x14ac:dyDescent="0.3">
      <c r="A427" s="63"/>
      <c r="B427" s="130" t="s">
        <v>308</v>
      </c>
      <c r="C427" s="130"/>
      <c r="D427" s="130"/>
      <c r="E427" s="10" t="s">
        <v>292</v>
      </c>
      <c r="F427" s="3">
        <v>66</v>
      </c>
      <c r="G427" s="17" t="s">
        <v>293</v>
      </c>
      <c r="H427" s="17" t="s">
        <v>293</v>
      </c>
      <c r="I427" s="17" t="s">
        <v>8</v>
      </c>
    </row>
    <row r="428" spans="1:10" x14ac:dyDescent="0.25">
      <c r="A428" s="63"/>
      <c r="B428" s="130"/>
      <c r="C428" s="130"/>
      <c r="D428" s="130"/>
    </row>
    <row r="430" spans="1:10" ht="13" x14ac:dyDescent="0.3">
      <c r="A430" s="14" t="str">
        <f>DEC2HEX(HEX2DEC(A426)+1)</f>
        <v>67</v>
      </c>
      <c r="B430" s="7" t="s">
        <v>309</v>
      </c>
      <c r="C430" s="8"/>
      <c r="D430" s="9"/>
    </row>
    <row r="431" spans="1:10" ht="14" customHeight="1" x14ac:dyDescent="0.25">
      <c r="A431" s="13"/>
      <c r="B431" s="126" t="s">
        <v>64</v>
      </c>
      <c r="C431" s="126"/>
      <c r="D431" s="126"/>
    </row>
    <row r="432" spans="1:10" x14ac:dyDescent="0.25">
      <c r="A432" s="13"/>
      <c r="B432" s="126"/>
      <c r="C432" s="126"/>
      <c r="D432" s="126"/>
    </row>
    <row r="434" spans="1:10" ht="13" x14ac:dyDescent="0.3">
      <c r="A434" s="59" t="str">
        <f>DEC2HEX(HEX2DEC(A430)+1)</f>
        <v>68</v>
      </c>
      <c r="B434" s="65" t="s">
        <v>310</v>
      </c>
      <c r="C434" s="61"/>
      <c r="D434" s="62"/>
      <c r="E434" s="10" t="s">
        <v>17</v>
      </c>
      <c r="F434" s="3" t="str">
        <f>A434</f>
        <v>68</v>
      </c>
      <c r="G434" s="123" t="s">
        <v>311</v>
      </c>
      <c r="H434" s="123"/>
      <c r="I434" s="123"/>
      <c r="J434" s="17" t="s">
        <v>8</v>
      </c>
    </row>
    <row r="435" spans="1:10" ht="14.5" customHeight="1" x14ac:dyDescent="0.3">
      <c r="A435" s="63"/>
      <c r="B435" s="130" t="s">
        <v>312</v>
      </c>
      <c r="C435" s="130"/>
      <c r="D435" s="130"/>
      <c r="E435" s="10" t="s">
        <v>292</v>
      </c>
      <c r="F435" s="3">
        <v>68</v>
      </c>
      <c r="G435" s="17" t="s">
        <v>293</v>
      </c>
      <c r="H435" s="17" t="s">
        <v>293</v>
      </c>
      <c r="I435" s="17" t="s">
        <v>8</v>
      </c>
    </row>
    <row r="436" spans="1:10" x14ac:dyDescent="0.25">
      <c r="A436" s="63"/>
      <c r="B436" s="130"/>
      <c r="C436" s="130"/>
      <c r="D436" s="130"/>
    </row>
    <row r="438" spans="1:10" ht="13" x14ac:dyDescent="0.3">
      <c r="A438" s="59" t="str">
        <f>DEC2HEX(HEX2DEC(A434)+1)</f>
        <v>69</v>
      </c>
      <c r="B438" s="65" t="s">
        <v>313</v>
      </c>
      <c r="C438" s="61"/>
      <c r="D438" s="62"/>
      <c r="E438" s="10" t="s">
        <v>17</v>
      </c>
      <c r="F438" s="3" t="str">
        <f>A438</f>
        <v>69</v>
      </c>
      <c r="G438" s="15" t="s">
        <v>314</v>
      </c>
      <c r="H438" s="17" t="s">
        <v>8</v>
      </c>
    </row>
    <row r="439" spans="1:10" ht="14.5" customHeight="1" x14ac:dyDescent="0.3">
      <c r="A439" s="63"/>
      <c r="B439" s="130" t="s">
        <v>315</v>
      </c>
      <c r="C439" s="130"/>
      <c r="D439" s="130"/>
      <c r="E439" s="10" t="s">
        <v>292</v>
      </c>
      <c r="F439" s="3">
        <v>69</v>
      </c>
      <c r="G439" s="17" t="s">
        <v>293</v>
      </c>
      <c r="H439" s="17" t="s">
        <v>293</v>
      </c>
      <c r="I439" s="17" t="s">
        <v>8</v>
      </c>
    </row>
    <row r="440" spans="1:10" x14ac:dyDescent="0.25">
      <c r="A440" s="63"/>
      <c r="B440" s="130"/>
      <c r="C440" s="130"/>
      <c r="D440" s="130"/>
    </row>
    <row r="442" spans="1:10" ht="13" x14ac:dyDescent="0.3">
      <c r="A442" s="14" t="str">
        <f>DEC2HEX(HEX2DEC(A438)+1)</f>
        <v>6A</v>
      </c>
      <c r="B442" s="7" t="s">
        <v>316</v>
      </c>
      <c r="C442" s="8"/>
      <c r="D442" s="9"/>
    </row>
    <row r="443" spans="1:10" ht="14" customHeight="1" x14ac:dyDescent="0.25">
      <c r="A443" s="13"/>
      <c r="B443" s="126" t="s">
        <v>64</v>
      </c>
      <c r="C443" s="126"/>
      <c r="D443" s="126"/>
    </row>
    <row r="444" spans="1:10" x14ac:dyDescent="0.25">
      <c r="A444" s="13"/>
      <c r="B444" s="126"/>
      <c r="C444" s="126"/>
      <c r="D444" s="126"/>
    </row>
    <row r="446" spans="1:10" ht="13" x14ac:dyDescent="0.3">
      <c r="A446" s="59" t="str">
        <f>DEC2HEX(HEX2DEC(A442)+1)</f>
        <v>6B</v>
      </c>
      <c r="B446" s="64" t="s">
        <v>317</v>
      </c>
      <c r="C446" s="61"/>
      <c r="D446" s="62"/>
      <c r="E446" s="10" t="s">
        <v>17</v>
      </c>
      <c r="F446" s="3" t="str">
        <f>A446</f>
        <v>6B</v>
      </c>
      <c r="G446" s="123" t="s">
        <v>318</v>
      </c>
      <c r="H446" s="123"/>
      <c r="I446" s="123"/>
      <c r="J446" s="17" t="s">
        <v>8</v>
      </c>
    </row>
    <row r="447" spans="1:10" ht="14.5" customHeight="1" x14ac:dyDescent="0.3">
      <c r="A447" s="63"/>
      <c r="B447" s="130" t="s">
        <v>319</v>
      </c>
      <c r="C447" s="130"/>
      <c r="D447" s="130"/>
      <c r="E447" s="10" t="s">
        <v>292</v>
      </c>
      <c r="F447" s="3" t="s">
        <v>320</v>
      </c>
      <c r="G447" s="17" t="s">
        <v>293</v>
      </c>
      <c r="H447" s="17" t="s">
        <v>293</v>
      </c>
      <c r="I447" s="17" t="s">
        <v>8</v>
      </c>
    </row>
    <row r="448" spans="1:10" x14ac:dyDescent="0.25">
      <c r="A448" s="63"/>
      <c r="B448" s="130"/>
      <c r="C448" s="130"/>
      <c r="D448" s="130"/>
    </row>
    <row r="450" spans="1:11" ht="14.5" customHeight="1" x14ac:dyDescent="0.3">
      <c r="A450" s="59" t="str">
        <f>DEC2HEX(HEX2DEC(A446)+1)</f>
        <v>6C</v>
      </c>
      <c r="B450" s="131" t="s">
        <v>321</v>
      </c>
      <c r="C450" s="131"/>
      <c r="D450" s="62"/>
      <c r="E450" s="10" t="s">
        <v>17</v>
      </c>
      <c r="F450" s="3" t="str">
        <f>A450</f>
        <v>6C</v>
      </c>
      <c r="G450" s="17" t="s">
        <v>322</v>
      </c>
      <c r="H450" s="123" t="s">
        <v>7</v>
      </c>
      <c r="I450" s="123"/>
      <c r="J450" s="123"/>
      <c r="K450" s="17" t="s">
        <v>8</v>
      </c>
    </row>
    <row r="451" spans="1:11" ht="14.5" customHeight="1" x14ac:dyDescent="0.3">
      <c r="A451" s="63"/>
      <c r="B451" s="130" t="s">
        <v>323</v>
      </c>
      <c r="C451" s="130"/>
      <c r="D451" s="130"/>
      <c r="E451" s="10" t="s">
        <v>292</v>
      </c>
      <c r="F451" s="3" t="s">
        <v>324</v>
      </c>
      <c r="G451" s="17" t="s">
        <v>293</v>
      </c>
      <c r="H451" s="17" t="s">
        <v>293</v>
      </c>
      <c r="I451" s="17" t="s">
        <v>8</v>
      </c>
    </row>
    <row r="452" spans="1:11" x14ac:dyDescent="0.25">
      <c r="A452" s="63"/>
      <c r="B452" s="130"/>
      <c r="C452" s="130"/>
      <c r="D452" s="130"/>
    </row>
    <row r="454" spans="1:11" ht="13" x14ac:dyDescent="0.3">
      <c r="A454" s="14" t="str">
        <f>DEC2HEX(HEX2DEC(A450)+1)</f>
        <v>6D</v>
      </c>
      <c r="B454" s="7"/>
      <c r="C454" s="8"/>
      <c r="D454" s="9"/>
    </row>
    <row r="455" spans="1:11" ht="14" customHeight="1" x14ac:dyDescent="0.25">
      <c r="A455" s="13"/>
      <c r="B455" s="126" t="s">
        <v>64</v>
      </c>
      <c r="C455" s="126"/>
      <c r="D455" s="126"/>
    </row>
    <row r="456" spans="1:11" x14ac:dyDescent="0.25">
      <c r="A456" s="13"/>
      <c r="B456" s="126"/>
      <c r="C456" s="126"/>
      <c r="D456" s="126"/>
    </row>
    <row r="458" spans="1:11" ht="14.5" customHeight="1" x14ac:dyDescent="0.3">
      <c r="A458" s="59" t="str">
        <f>DEC2HEX(HEX2DEC(A454)+1)</f>
        <v>6E</v>
      </c>
      <c r="B458" s="131" t="s">
        <v>325</v>
      </c>
      <c r="C458" s="131"/>
      <c r="D458" s="62"/>
      <c r="E458" s="10" t="s">
        <v>17</v>
      </c>
      <c r="F458" s="3" t="str">
        <f>A458</f>
        <v>6E</v>
      </c>
      <c r="G458" s="17" t="s">
        <v>326</v>
      </c>
      <c r="H458" s="17" t="s">
        <v>8</v>
      </c>
    </row>
    <row r="459" spans="1:11" ht="14.5" customHeight="1" x14ac:dyDescent="0.3">
      <c r="A459" s="63"/>
      <c r="B459" s="130" t="s">
        <v>327</v>
      </c>
      <c r="C459" s="130"/>
      <c r="D459" s="130"/>
      <c r="E459" s="10" t="s">
        <v>292</v>
      </c>
      <c r="F459" s="3" t="s">
        <v>328</v>
      </c>
      <c r="G459" s="17" t="s">
        <v>293</v>
      </c>
      <c r="H459" s="17" t="s">
        <v>293</v>
      </c>
      <c r="I459" s="17" t="s">
        <v>8</v>
      </c>
    </row>
    <row r="460" spans="1:11" x14ac:dyDescent="0.25">
      <c r="A460" s="63"/>
      <c r="B460" s="130"/>
      <c r="C460" s="130"/>
      <c r="D460" s="130"/>
    </row>
    <row r="462" spans="1:11" ht="13" x14ac:dyDescent="0.3">
      <c r="A462" s="14" t="str">
        <f>DEC2HEX(HEX2DEC(A458)+1)</f>
        <v>6F</v>
      </c>
      <c r="B462" s="7"/>
      <c r="C462" s="8"/>
      <c r="D462" s="9"/>
    </row>
    <row r="463" spans="1:11" ht="14" customHeight="1" x14ac:dyDescent="0.25">
      <c r="A463" s="13"/>
      <c r="B463" s="126" t="s">
        <v>64</v>
      </c>
      <c r="C463" s="126"/>
      <c r="D463" s="126"/>
    </row>
    <row r="464" spans="1:11" x14ac:dyDescent="0.25">
      <c r="A464" s="13"/>
      <c r="B464" s="126"/>
      <c r="C464" s="126"/>
      <c r="D464" s="126"/>
    </row>
    <row r="466" spans="1:14" ht="13" x14ac:dyDescent="0.3">
      <c r="A466" s="66" t="str">
        <f>DEC2HEX(HEX2DEC(A462)+1)</f>
        <v>70</v>
      </c>
      <c r="B466" s="67" t="s">
        <v>329</v>
      </c>
      <c r="C466" s="68"/>
      <c r="D466" s="69" t="s">
        <v>4</v>
      </c>
      <c r="E466" s="10" t="s">
        <v>5</v>
      </c>
      <c r="F466" s="3" t="str">
        <f>A466</f>
        <v>70</v>
      </c>
      <c r="G466" s="17" t="s">
        <v>8</v>
      </c>
    </row>
    <row r="467" spans="1:14" ht="14" customHeight="1" x14ac:dyDescent="0.25">
      <c r="A467" s="21"/>
      <c r="B467" s="125" t="s">
        <v>330</v>
      </c>
      <c r="C467" s="125"/>
      <c r="D467" s="125"/>
    </row>
    <row r="468" spans="1:14" x14ac:dyDescent="0.25">
      <c r="A468" s="21"/>
      <c r="B468" s="125"/>
      <c r="C468" s="125"/>
      <c r="D468" s="125"/>
    </row>
    <row r="470" spans="1:14" ht="13" x14ac:dyDescent="0.3">
      <c r="A470" s="66" t="str">
        <f>DEC2HEX(HEX2DEC(A466)+1)</f>
        <v>71</v>
      </c>
      <c r="B470" s="70" t="s">
        <v>331</v>
      </c>
      <c r="C470" s="68"/>
      <c r="D470" s="69"/>
      <c r="E470" s="10" t="s">
        <v>5</v>
      </c>
      <c r="F470" s="3" t="str">
        <f>A470</f>
        <v>71</v>
      </c>
      <c r="G470" s="17" t="s">
        <v>8</v>
      </c>
    </row>
    <row r="471" spans="1:14" ht="14.5" customHeight="1" x14ac:dyDescent="0.3">
      <c r="A471" s="21"/>
      <c r="B471" s="125" t="s">
        <v>332</v>
      </c>
      <c r="C471" s="125"/>
      <c r="D471" s="125"/>
      <c r="E471" t="s">
        <v>333</v>
      </c>
    </row>
    <row r="472" spans="1:14" x14ac:dyDescent="0.25">
      <c r="A472" s="21"/>
      <c r="B472" s="125"/>
      <c r="C472" s="125"/>
      <c r="D472" s="125"/>
    </row>
    <row r="474" spans="1:14" ht="13" x14ac:dyDescent="0.3">
      <c r="A474" s="66" t="str">
        <f>DEC2HEX(HEX2DEC(A470)+1)</f>
        <v>72</v>
      </c>
      <c r="B474" s="70" t="s">
        <v>334</v>
      </c>
      <c r="C474" s="68"/>
      <c r="D474" s="69"/>
      <c r="E474" s="10" t="s">
        <v>5</v>
      </c>
      <c r="F474" s="3" t="str">
        <f>A474</f>
        <v>72</v>
      </c>
      <c r="G474" s="17" t="s">
        <v>335</v>
      </c>
      <c r="H474" s="17" t="s">
        <v>8</v>
      </c>
    </row>
    <row r="475" spans="1:14" ht="14" customHeight="1" x14ac:dyDescent="0.3">
      <c r="A475" s="21"/>
      <c r="B475" s="125" t="s">
        <v>336</v>
      </c>
      <c r="C475" s="125"/>
      <c r="D475" s="125"/>
      <c r="E475" s="10" t="s">
        <v>5</v>
      </c>
      <c r="F475" s="3">
        <v>72</v>
      </c>
      <c r="G475" s="123" t="s">
        <v>337</v>
      </c>
      <c r="H475" s="123"/>
      <c r="I475" s="17" t="s">
        <v>338</v>
      </c>
      <c r="J475" s="123" t="s">
        <v>339</v>
      </c>
      <c r="K475" s="123"/>
      <c r="L475" s="123" t="s">
        <v>340</v>
      </c>
      <c r="M475" s="123"/>
      <c r="N475" s="17" t="s">
        <v>8</v>
      </c>
    </row>
    <row r="476" spans="1:14" x14ac:dyDescent="0.25">
      <c r="A476" s="21"/>
      <c r="B476" s="125"/>
      <c r="C476" s="125"/>
      <c r="D476" s="125"/>
    </row>
    <row r="478" spans="1:14" ht="13" x14ac:dyDescent="0.3">
      <c r="A478" s="66" t="str">
        <f>DEC2HEX(HEX2DEC(A474)+1)</f>
        <v>73</v>
      </c>
      <c r="B478" s="70" t="s">
        <v>341</v>
      </c>
      <c r="C478" s="68"/>
      <c r="D478" s="69" t="s">
        <v>21</v>
      </c>
      <c r="E478" s="10" t="s">
        <v>5</v>
      </c>
      <c r="F478" s="3" t="str">
        <f>A478</f>
        <v>73</v>
      </c>
      <c r="G478" s="17" t="s">
        <v>335</v>
      </c>
      <c r="H478" s="17" t="s">
        <v>338</v>
      </c>
      <c r="I478" s="123" t="s">
        <v>339</v>
      </c>
      <c r="J478" s="123"/>
      <c r="K478" s="123" t="s">
        <v>340</v>
      </c>
      <c r="L478" s="123"/>
      <c r="M478" s="17" t="s">
        <v>8</v>
      </c>
    </row>
    <row r="479" spans="1:14" ht="14" customHeight="1" x14ac:dyDescent="0.3">
      <c r="A479" s="21"/>
      <c r="B479" s="125" t="s">
        <v>342</v>
      </c>
      <c r="C479" s="125"/>
      <c r="D479" s="125"/>
      <c r="E479" s="10"/>
    </row>
    <row r="480" spans="1:14" x14ac:dyDescent="0.25">
      <c r="A480" s="21"/>
      <c r="B480" s="125"/>
      <c r="C480" s="125"/>
      <c r="D480" s="125"/>
    </row>
    <row r="482" spans="1:12" ht="13" x14ac:dyDescent="0.3">
      <c r="A482" s="66" t="str">
        <f>DEC2HEX(HEX2DEC(A478)+1)</f>
        <v>74</v>
      </c>
      <c r="B482" s="70" t="s">
        <v>178</v>
      </c>
      <c r="C482" s="68"/>
      <c r="D482" s="69" t="s">
        <v>21</v>
      </c>
      <c r="E482" s="10" t="s">
        <v>17</v>
      </c>
      <c r="F482" s="3" t="str">
        <f>A482</f>
        <v>74</v>
      </c>
      <c r="G482" s="123" t="s">
        <v>6</v>
      </c>
      <c r="H482" s="123"/>
      <c r="I482" s="17" t="s">
        <v>179</v>
      </c>
      <c r="J482" s="17" t="s">
        <v>8</v>
      </c>
    </row>
    <row r="483" spans="1:12" ht="14" customHeight="1" x14ac:dyDescent="0.3">
      <c r="A483" s="21"/>
      <c r="B483" s="125" t="s">
        <v>343</v>
      </c>
      <c r="C483" s="125"/>
      <c r="D483" s="125"/>
      <c r="E483" s="10"/>
    </row>
    <row r="484" spans="1:12" x14ac:dyDescent="0.25">
      <c r="A484" s="21"/>
      <c r="B484" s="125"/>
      <c r="C484" s="125"/>
      <c r="D484" s="125"/>
    </row>
    <row r="486" spans="1:12" ht="13" x14ac:dyDescent="0.3">
      <c r="A486" s="66" t="str">
        <f>DEC2HEX(HEX2DEC(A482)+1)</f>
        <v>75</v>
      </c>
      <c r="B486" s="70" t="s">
        <v>181</v>
      </c>
      <c r="C486" s="68"/>
      <c r="D486" s="69" t="s">
        <v>21</v>
      </c>
      <c r="E486" s="10" t="s">
        <v>17</v>
      </c>
      <c r="F486" s="3" t="str">
        <f>A486</f>
        <v>75</v>
      </c>
      <c r="G486" s="123" t="s">
        <v>6</v>
      </c>
      <c r="H486" s="123"/>
      <c r="I486" s="17" t="s">
        <v>179</v>
      </c>
      <c r="J486" s="17" t="s">
        <v>8</v>
      </c>
    </row>
    <row r="487" spans="1:12" ht="14" customHeight="1" x14ac:dyDescent="0.3">
      <c r="A487" s="21"/>
      <c r="B487" s="125" t="s">
        <v>344</v>
      </c>
      <c r="C487" s="125"/>
      <c r="D487" s="125"/>
      <c r="E487" s="10"/>
    </row>
    <row r="488" spans="1:12" x14ac:dyDescent="0.25">
      <c r="A488" s="21"/>
      <c r="B488" s="125"/>
      <c r="C488" s="125"/>
      <c r="D488" s="125"/>
    </row>
    <row r="490" spans="1:12" ht="13" x14ac:dyDescent="0.3">
      <c r="A490" s="66" t="str">
        <f>DEC2HEX(HEX2DEC(A486)+1)</f>
        <v>76</v>
      </c>
      <c r="B490" s="70" t="s">
        <v>25</v>
      </c>
      <c r="C490" s="68"/>
      <c r="D490" s="69"/>
      <c r="E490" s="10" t="s">
        <v>17</v>
      </c>
      <c r="F490" s="3" t="str">
        <f>A490</f>
        <v>76</v>
      </c>
      <c r="G490" s="123" t="s">
        <v>6</v>
      </c>
      <c r="H490" s="123"/>
      <c r="I490" s="17" t="s">
        <v>26</v>
      </c>
      <c r="J490" s="17" t="s">
        <v>8</v>
      </c>
    </row>
    <row r="491" spans="1:12" ht="14.5" customHeight="1" x14ac:dyDescent="0.3">
      <c r="A491" s="21"/>
      <c r="B491" s="125" t="s">
        <v>345</v>
      </c>
      <c r="C491" s="125"/>
      <c r="D491" s="125"/>
      <c r="E491" s="16" t="s">
        <v>346</v>
      </c>
    </row>
    <row r="492" spans="1:12" x14ac:dyDescent="0.25">
      <c r="A492" s="21"/>
      <c r="B492" s="125"/>
      <c r="C492" s="125"/>
      <c r="D492" s="125"/>
    </row>
    <row r="494" spans="1:12" ht="13" x14ac:dyDescent="0.3">
      <c r="A494" s="66" t="str">
        <f>DEC2HEX(HEX2DEC(A490)+1)</f>
        <v>77</v>
      </c>
      <c r="B494" s="67" t="s">
        <v>347</v>
      </c>
      <c r="C494" s="68"/>
      <c r="D494" s="69" t="s">
        <v>4</v>
      </c>
      <c r="E494" s="10" t="s">
        <v>5</v>
      </c>
      <c r="F494" s="3" t="str">
        <f>A494</f>
        <v>77</v>
      </c>
      <c r="G494" s="123" t="s">
        <v>6</v>
      </c>
      <c r="H494" s="123"/>
      <c r="I494" s="123" t="s">
        <v>7</v>
      </c>
      <c r="J494" s="123"/>
      <c r="K494" s="123"/>
      <c r="L494" s="17" t="s">
        <v>8</v>
      </c>
    </row>
    <row r="495" spans="1:12" ht="14" customHeight="1" x14ac:dyDescent="0.25">
      <c r="A495" s="21"/>
      <c r="B495" s="125" t="s">
        <v>348</v>
      </c>
      <c r="C495" s="125"/>
      <c r="D495" s="125"/>
      <c r="F495"/>
    </row>
    <row r="496" spans="1:12" x14ac:dyDescent="0.25">
      <c r="A496" s="21"/>
      <c r="B496" s="125"/>
      <c r="C496" s="125"/>
      <c r="D496" s="125"/>
    </row>
    <row r="498" spans="1:14" ht="13" x14ac:dyDescent="0.3">
      <c r="A498" s="66" t="str">
        <f>DEC2HEX(HEX2DEC(A494)+1)</f>
        <v>78</v>
      </c>
      <c r="B498" s="70" t="s">
        <v>171</v>
      </c>
      <c r="C498" s="68"/>
      <c r="D498" s="69" t="s">
        <v>21</v>
      </c>
      <c r="E498" s="10" t="s">
        <v>17</v>
      </c>
      <c r="F498" s="3" t="str">
        <f>A498</f>
        <v>78</v>
      </c>
      <c r="G498" s="17" t="s">
        <v>8</v>
      </c>
    </row>
    <row r="499" spans="1:14" ht="14" customHeight="1" x14ac:dyDescent="0.25">
      <c r="A499" s="21"/>
      <c r="B499" s="125" t="s">
        <v>349</v>
      </c>
      <c r="C499" s="125"/>
      <c r="D499" s="125"/>
      <c r="F499"/>
    </row>
    <row r="500" spans="1:14" x14ac:dyDescent="0.25">
      <c r="A500" s="21"/>
      <c r="B500" s="125"/>
      <c r="C500" s="125"/>
      <c r="D500" s="125"/>
    </row>
    <row r="502" spans="1:14" ht="13" x14ac:dyDescent="0.3">
      <c r="A502" s="66" t="str">
        <f>DEC2HEX(HEX2DEC(A498)+1)</f>
        <v>79</v>
      </c>
      <c r="B502" s="70" t="s">
        <v>16</v>
      </c>
      <c r="C502" s="68"/>
      <c r="D502" s="69"/>
      <c r="E502" s="10" t="s">
        <v>17</v>
      </c>
      <c r="F502" s="3" t="str">
        <f>A502</f>
        <v>79</v>
      </c>
      <c r="G502" s="17" t="s">
        <v>350</v>
      </c>
      <c r="H502" s="17" t="s">
        <v>8</v>
      </c>
    </row>
    <row r="503" spans="1:14" ht="14.5" customHeight="1" x14ac:dyDescent="0.3">
      <c r="A503" s="21"/>
      <c r="B503" s="125" t="s">
        <v>351</v>
      </c>
      <c r="C503" s="125"/>
      <c r="D503" s="125"/>
      <c r="E503" t="s">
        <v>352</v>
      </c>
      <c r="F503"/>
    </row>
    <row r="504" spans="1:14" x14ac:dyDescent="0.25">
      <c r="A504" s="21"/>
      <c r="B504" s="125"/>
      <c r="C504" s="125"/>
      <c r="D504" s="125"/>
    </row>
    <row r="506" spans="1:14" ht="13" x14ac:dyDescent="0.3">
      <c r="A506" s="66" t="str">
        <f>DEC2HEX(HEX2DEC(A502)+1)</f>
        <v>7A</v>
      </c>
      <c r="B506" s="67" t="s">
        <v>353</v>
      </c>
      <c r="C506" s="68"/>
      <c r="D506" s="69" t="s">
        <v>4</v>
      </c>
      <c r="E506" s="10" t="s">
        <v>5</v>
      </c>
      <c r="F506" s="3" t="str">
        <f>A506</f>
        <v>7A</v>
      </c>
      <c r="G506" s="15" t="s">
        <v>10</v>
      </c>
      <c r="H506" s="15" t="s">
        <v>10</v>
      </c>
      <c r="I506" s="15" t="s">
        <v>10</v>
      </c>
      <c r="J506" s="17" t="s">
        <v>11</v>
      </c>
      <c r="K506" s="17" t="s">
        <v>8</v>
      </c>
    </row>
    <row r="507" spans="1:14" ht="14" customHeight="1" x14ac:dyDescent="0.25">
      <c r="A507" s="21"/>
      <c r="B507" s="125" t="s">
        <v>351</v>
      </c>
      <c r="C507" s="125"/>
      <c r="D507" s="125"/>
      <c r="E507" t="s">
        <v>10</v>
      </c>
      <c r="F507" s="123" t="s">
        <v>13</v>
      </c>
      <c r="G507" s="123"/>
      <c r="H507" s="123"/>
      <c r="I507" s="123"/>
      <c r="J507" s="123"/>
      <c r="K507" s="123"/>
      <c r="L507" t="s">
        <v>14</v>
      </c>
      <c r="M507" t="s">
        <v>354</v>
      </c>
      <c r="N507" t="s">
        <v>15</v>
      </c>
    </row>
    <row r="508" spans="1:14" x14ac:dyDescent="0.25">
      <c r="A508" s="21"/>
      <c r="B508" s="125"/>
      <c r="C508" s="125"/>
      <c r="D508" s="125"/>
    </row>
    <row r="510" spans="1:14" ht="13" x14ac:dyDescent="0.3">
      <c r="A510" s="66" t="str">
        <f>DEC2HEX(HEX2DEC(A506)+1)</f>
        <v>7B</v>
      </c>
      <c r="B510" s="70" t="s">
        <v>20</v>
      </c>
      <c r="C510" s="68"/>
      <c r="D510" s="69" t="s">
        <v>21</v>
      </c>
      <c r="E510" s="10" t="s">
        <v>17</v>
      </c>
      <c r="F510" s="3" t="str">
        <f>A510</f>
        <v>7B</v>
      </c>
      <c r="G510" s="123" t="s">
        <v>6</v>
      </c>
      <c r="H510" s="123"/>
      <c r="I510" s="123" t="s">
        <v>7</v>
      </c>
      <c r="J510" s="123"/>
      <c r="K510" s="123"/>
      <c r="L510" s="17" t="s">
        <v>8</v>
      </c>
    </row>
    <row r="511" spans="1:14" ht="14" customHeight="1" x14ac:dyDescent="0.25">
      <c r="A511" s="21"/>
      <c r="B511" s="125" t="s">
        <v>355</v>
      </c>
      <c r="C511" s="125"/>
      <c r="D511" s="125"/>
      <c r="E511" s="16"/>
    </row>
    <row r="512" spans="1:14" x14ac:dyDescent="0.25">
      <c r="A512" s="21"/>
      <c r="B512" s="125"/>
      <c r="C512" s="125"/>
      <c r="D512" s="125"/>
    </row>
    <row r="514" spans="1:7" ht="13" x14ac:dyDescent="0.3">
      <c r="A514" s="66" t="str">
        <f>DEC2HEX(HEX2DEC(A510)+1)</f>
        <v>7C</v>
      </c>
      <c r="B514" s="70" t="s">
        <v>356</v>
      </c>
      <c r="C514" s="68"/>
      <c r="D514" s="69" t="s">
        <v>21</v>
      </c>
      <c r="E514" s="10" t="s">
        <v>17</v>
      </c>
      <c r="F514" s="3" t="str">
        <f>A514</f>
        <v>7C</v>
      </c>
      <c r="G514" s="17" t="s">
        <v>8</v>
      </c>
    </row>
    <row r="515" spans="1:7" ht="14" customHeight="1" x14ac:dyDescent="0.25">
      <c r="A515" s="21"/>
      <c r="B515" s="125" t="s">
        <v>357</v>
      </c>
      <c r="C515" s="125"/>
      <c r="D515" s="125"/>
      <c r="E515" s="16"/>
    </row>
    <row r="516" spans="1:7" x14ac:dyDescent="0.25">
      <c r="A516" s="21"/>
      <c r="B516" s="125"/>
      <c r="C516" s="125"/>
      <c r="D516" s="125"/>
    </row>
    <row r="518" spans="1:7" ht="13" x14ac:dyDescent="0.3">
      <c r="A518" s="14" t="str">
        <f>DEC2HEX(HEX2DEC(A514)+1)</f>
        <v>7D</v>
      </c>
      <c r="B518" s="7"/>
      <c r="C518" s="8"/>
      <c r="D518" s="9"/>
    </row>
    <row r="519" spans="1:7" ht="14" customHeight="1" x14ac:dyDescent="0.25">
      <c r="A519" s="13"/>
      <c r="B519" s="126" t="s">
        <v>64</v>
      </c>
      <c r="C519" s="126"/>
      <c r="D519" s="126"/>
    </row>
    <row r="520" spans="1:7" x14ac:dyDescent="0.25">
      <c r="A520" s="13"/>
      <c r="B520" s="126"/>
      <c r="C520" s="126"/>
      <c r="D520" s="126"/>
    </row>
    <row r="522" spans="1:7" ht="13" x14ac:dyDescent="0.3">
      <c r="A522" s="14" t="str">
        <f>DEC2HEX(HEX2DEC(A518)+1)</f>
        <v>7E</v>
      </c>
      <c r="B522" s="7"/>
      <c r="C522" s="8"/>
      <c r="D522" s="9"/>
    </row>
    <row r="523" spans="1:7" ht="14" customHeight="1" x14ac:dyDescent="0.25">
      <c r="A523" s="13"/>
      <c r="B523" s="126" t="s">
        <v>64</v>
      </c>
      <c r="C523" s="126"/>
      <c r="D523" s="126"/>
    </row>
    <row r="524" spans="1:7" x14ac:dyDescent="0.25">
      <c r="A524" s="13"/>
      <c r="B524" s="126"/>
      <c r="C524" s="126"/>
      <c r="D524" s="126"/>
    </row>
    <row r="526" spans="1:7" ht="13" x14ac:dyDescent="0.3">
      <c r="A526" s="14" t="str">
        <f>DEC2HEX(HEX2DEC(A522)+1)</f>
        <v>7F</v>
      </c>
      <c r="B526" s="7"/>
      <c r="C526" s="8"/>
      <c r="D526" s="9"/>
    </row>
    <row r="527" spans="1:7" ht="14" customHeight="1" x14ac:dyDescent="0.25">
      <c r="A527" s="13"/>
      <c r="B527" s="126" t="s">
        <v>64</v>
      </c>
      <c r="C527" s="126"/>
      <c r="D527" s="126"/>
    </row>
    <row r="528" spans="1:7" x14ac:dyDescent="0.25">
      <c r="A528" s="13"/>
      <c r="B528" s="126"/>
      <c r="C528" s="126"/>
      <c r="D528" s="126"/>
    </row>
  </sheetData>
  <sheetProtection selectLockedCells="1" selectUnlockedCells="1"/>
  <mergeCells count="295">
    <mergeCell ref="B527:D528"/>
    <mergeCell ref="G510:H510"/>
    <mergeCell ref="I510:K510"/>
    <mergeCell ref="B511:D512"/>
    <mergeCell ref="B515:D516"/>
    <mergeCell ref="B519:D520"/>
    <mergeCell ref="B523:D524"/>
    <mergeCell ref="G494:H494"/>
    <mergeCell ref="I494:K494"/>
    <mergeCell ref="B495:D496"/>
    <mergeCell ref="B499:D500"/>
    <mergeCell ref="B503:D504"/>
    <mergeCell ref="B507:D508"/>
    <mergeCell ref="F507:K507"/>
    <mergeCell ref="G482:H482"/>
    <mergeCell ref="B483:D484"/>
    <mergeCell ref="G486:H486"/>
    <mergeCell ref="B487:D488"/>
    <mergeCell ref="G490:H490"/>
    <mergeCell ref="B491:D492"/>
    <mergeCell ref="G475:H475"/>
    <mergeCell ref="J475:K475"/>
    <mergeCell ref="L475:M475"/>
    <mergeCell ref="I478:J478"/>
    <mergeCell ref="K478:L478"/>
    <mergeCell ref="B479:D480"/>
    <mergeCell ref="B458:C458"/>
    <mergeCell ref="B459:D460"/>
    <mergeCell ref="B463:D464"/>
    <mergeCell ref="B467:D468"/>
    <mergeCell ref="B471:D472"/>
    <mergeCell ref="B475:D476"/>
    <mergeCell ref="G446:I446"/>
    <mergeCell ref="B447:D448"/>
    <mergeCell ref="B450:C450"/>
    <mergeCell ref="H450:J450"/>
    <mergeCell ref="B451:D452"/>
    <mergeCell ref="B455:D456"/>
    <mergeCell ref="B427:D428"/>
    <mergeCell ref="B431:D432"/>
    <mergeCell ref="G434:I434"/>
    <mergeCell ref="B435:D436"/>
    <mergeCell ref="B439:D440"/>
    <mergeCell ref="B443:D444"/>
    <mergeCell ref="B418:C418"/>
    <mergeCell ref="G418:I418"/>
    <mergeCell ref="B419:D420"/>
    <mergeCell ref="B423:D424"/>
    <mergeCell ref="G423:I423"/>
    <mergeCell ref="G426:I426"/>
    <mergeCell ref="B403:D404"/>
    <mergeCell ref="B407:D408"/>
    <mergeCell ref="B411:D412"/>
    <mergeCell ref="B414:C414"/>
    <mergeCell ref="B415:D416"/>
    <mergeCell ref="G415:I415"/>
    <mergeCell ref="S391:Z391"/>
    <mergeCell ref="G394:H394"/>
    <mergeCell ref="B395:D396"/>
    <mergeCell ref="F395:K395"/>
    <mergeCell ref="G398:H398"/>
    <mergeCell ref="B399:D400"/>
    <mergeCell ref="F399:G399"/>
    <mergeCell ref="G382:H382"/>
    <mergeCell ref="B383:D384"/>
    <mergeCell ref="B387:D388"/>
    <mergeCell ref="B391:D392"/>
    <mergeCell ref="G391:L391"/>
    <mergeCell ref="M391:R391"/>
    <mergeCell ref="I371:K371"/>
    <mergeCell ref="G374:H374"/>
    <mergeCell ref="I374:K374"/>
    <mergeCell ref="B375:D376"/>
    <mergeCell ref="G378:H378"/>
    <mergeCell ref="B379:D380"/>
    <mergeCell ref="B355:D356"/>
    <mergeCell ref="B359:D360"/>
    <mergeCell ref="B363:D364"/>
    <mergeCell ref="B367:D368"/>
    <mergeCell ref="G370:H370"/>
    <mergeCell ref="B371:D372"/>
    <mergeCell ref="G371:H371"/>
    <mergeCell ref="J343:L343"/>
    <mergeCell ref="G346:I346"/>
    <mergeCell ref="J346:L346"/>
    <mergeCell ref="B347:D348"/>
    <mergeCell ref="G350:I350"/>
    <mergeCell ref="B351:D352"/>
    <mergeCell ref="G351:I351"/>
    <mergeCell ref="G334:H334"/>
    <mergeCell ref="B335:D336"/>
    <mergeCell ref="G338:H338"/>
    <mergeCell ref="B339:D340"/>
    <mergeCell ref="G342:I342"/>
    <mergeCell ref="B343:D344"/>
    <mergeCell ref="G343:I343"/>
    <mergeCell ref="B327:D328"/>
    <mergeCell ref="G327:H327"/>
    <mergeCell ref="I327:K327"/>
    <mergeCell ref="G330:H330"/>
    <mergeCell ref="I330:K330"/>
    <mergeCell ref="B331:D332"/>
    <mergeCell ref="B318:D320"/>
    <mergeCell ref="G318:I318"/>
    <mergeCell ref="F320:H320"/>
    <mergeCell ref="B323:D324"/>
    <mergeCell ref="F323:H323"/>
    <mergeCell ref="G326:H326"/>
    <mergeCell ref="B313:D315"/>
    <mergeCell ref="G313:I313"/>
    <mergeCell ref="J313:L313"/>
    <mergeCell ref="M313:O313"/>
    <mergeCell ref="G314:I314"/>
    <mergeCell ref="J314:M314"/>
    <mergeCell ref="F315:H315"/>
    <mergeCell ref="O307:V307"/>
    <mergeCell ref="B308:D310"/>
    <mergeCell ref="G308:J308"/>
    <mergeCell ref="G309:J309"/>
    <mergeCell ref="F310:H310"/>
    <mergeCell ref="G312:N312"/>
    <mergeCell ref="O312:V312"/>
    <mergeCell ref="F289:G289"/>
    <mergeCell ref="B292:D293"/>
    <mergeCell ref="B296:D297"/>
    <mergeCell ref="B300:D301"/>
    <mergeCell ref="B304:D305"/>
    <mergeCell ref="G307:N307"/>
    <mergeCell ref="B282:D283"/>
    <mergeCell ref="F282:I282"/>
    <mergeCell ref="F283:K283"/>
    <mergeCell ref="K285:L285"/>
    <mergeCell ref="B286:D288"/>
    <mergeCell ref="F286:G286"/>
    <mergeCell ref="F287:H287"/>
    <mergeCell ref="F288:G288"/>
    <mergeCell ref="B273:D274"/>
    <mergeCell ref="G276:H276"/>
    <mergeCell ref="B277:D279"/>
    <mergeCell ref="F277:I277"/>
    <mergeCell ref="F278:K278"/>
    <mergeCell ref="F279:H279"/>
    <mergeCell ref="P253:P255"/>
    <mergeCell ref="B254:D258"/>
    <mergeCell ref="B261:D262"/>
    <mergeCell ref="B265:D266"/>
    <mergeCell ref="B269:D270"/>
    <mergeCell ref="G269:H269"/>
    <mergeCell ref="I269:J269"/>
    <mergeCell ref="G253:I255"/>
    <mergeCell ref="J253:J255"/>
    <mergeCell ref="K253:K255"/>
    <mergeCell ref="L253:L255"/>
    <mergeCell ref="M253:M254"/>
    <mergeCell ref="O253:O255"/>
    <mergeCell ref="B236:D239"/>
    <mergeCell ref="G241:H241"/>
    <mergeCell ref="B242:D243"/>
    <mergeCell ref="G245:H245"/>
    <mergeCell ref="B246:D247"/>
    <mergeCell ref="B250:D251"/>
    <mergeCell ref="G250:H250"/>
    <mergeCell ref="B224:D225"/>
    <mergeCell ref="B228:D229"/>
    <mergeCell ref="G231:I231"/>
    <mergeCell ref="B232:D233"/>
    <mergeCell ref="G235:I235"/>
    <mergeCell ref="J235:L235"/>
    <mergeCell ref="L210:N210"/>
    <mergeCell ref="B212:D213"/>
    <mergeCell ref="B216:D217"/>
    <mergeCell ref="F216:H216"/>
    <mergeCell ref="G219:I219"/>
    <mergeCell ref="B220:D221"/>
    <mergeCell ref="G220:I220"/>
    <mergeCell ref="G201:J201"/>
    <mergeCell ref="B202:D203"/>
    <mergeCell ref="B206:D207"/>
    <mergeCell ref="B210:D211"/>
    <mergeCell ref="G210:I210"/>
    <mergeCell ref="J210:K210"/>
    <mergeCell ref="J184:M184"/>
    <mergeCell ref="F186:I186"/>
    <mergeCell ref="B189:D190"/>
    <mergeCell ref="B193:D194"/>
    <mergeCell ref="G196:H196"/>
    <mergeCell ref="B197:D199"/>
    <mergeCell ref="G197:H197"/>
    <mergeCell ref="I197:J197"/>
    <mergeCell ref="K197:L197"/>
    <mergeCell ref="B165:D166"/>
    <mergeCell ref="B169:D172"/>
    <mergeCell ref="B175:D177"/>
    <mergeCell ref="B180:D181"/>
    <mergeCell ref="B184:D186"/>
    <mergeCell ref="F184:I184"/>
    <mergeCell ref="B161:D162"/>
    <mergeCell ref="F161:G161"/>
    <mergeCell ref="H161:I161"/>
    <mergeCell ref="J161:K161"/>
    <mergeCell ref="L161:N161"/>
    <mergeCell ref="O161:P161"/>
    <mergeCell ref="B153:D154"/>
    <mergeCell ref="G156:I156"/>
    <mergeCell ref="J156:L156"/>
    <mergeCell ref="B157:D158"/>
    <mergeCell ref="G160:J160"/>
    <mergeCell ref="K160:L160"/>
    <mergeCell ref="M146:M147"/>
    <mergeCell ref="O146:O148"/>
    <mergeCell ref="P146:Q148"/>
    <mergeCell ref="R146:R148"/>
    <mergeCell ref="B147:D150"/>
    <mergeCell ref="G152:I152"/>
    <mergeCell ref="G142:H142"/>
    <mergeCell ref="B143:D144"/>
    <mergeCell ref="G146:I148"/>
    <mergeCell ref="J146:J148"/>
    <mergeCell ref="K146:K148"/>
    <mergeCell ref="L146:L148"/>
    <mergeCell ref="I131:K131"/>
    <mergeCell ref="G134:H134"/>
    <mergeCell ref="I134:K134"/>
    <mergeCell ref="B135:D136"/>
    <mergeCell ref="G138:H138"/>
    <mergeCell ref="B139:D140"/>
    <mergeCell ref="B119:D120"/>
    <mergeCell ref="B123:D124"/>
    <mergeCell ref="B127:D128"/>
    <mergeCell ref="G130:H130"/>
    <mergeCell ref="B131:D132"/>
    <mergeCell ref="G131:H131"/>
    <mergeCell ref="B99:D100"/>
    <mergeCell ref="B103:D104"/>
    <mergeCell ref="J106:L106"/>
    <mergeCell ref="B107:D108"/>
    <mergeCell ref="B111:D112"/>
    <mergeCell ref="B115:D116"/>
    <mergeCell ref="B79:D80"/>
    <mergeCell ref="B83:D84"/>
    <mergeCell ref="B87:D88"/>
    <mergeCell ref="B91:D92"/>
    <mergeCell ref="I94:K94"/>
    <mergeCell ref="B95:D96"/>
    <mergeCell ref="B63:D64"/>
    <mergeCell ref="I66:K66"/>
    <mergeCell ref="B67:D68"/>
    <mergeCell ref="B71:D72"/>
    <mergeCell ref="B75:D76"/>
    <mergeCell ref="J78:L78"/>
    <mergeCell ref="G58:L58"/>
    <mergeCell ref="M58:R58"/>
    <mergeCell ref="B59:D60"/>
    <mergeCell ref="G59:L59"/>
    <mergeCell ref="M59:R59"/>
    <mergeCell ref="G38:I38"/>
    <mergeCell ref="J38:L38"/>
    <mergeCell ref="B19:D20"/>
    <mergeCell ref="G22:I22"/>
    <mergeCell ref="B23:D24"/>
    <mergeCell ref="B27:D28"/>
    <mergeCell ref="G30:I30"/>
    <mergeCell ref="J30:L30"/>
    <mergeCell ref="S59:T59"/>
    <mergeCell ref="B47:D48"/>
    <mergeCell ref="G50:H50"/>
    <mergeCell ref="B51:D52"/>
    <mergeCell ref="G54:L54"/>
    <mergeCell ref="M54:R54"/>
    <mergeCell ref="B55:D56"/>
    <mergeCell ref="B39:D40"/>
    <mergeCell ref="G42:I42"/>
    <mergeCell ref="B43:D44"/>
    <mergeCell ref="G43:I43"/>
    <mergeCell ref="J43:L43"/>
    <mergeCell ref="G46:I46"/>
    <mergeCell ref="J46:L46"/>
    <mergeCell ref="G18:H18"/>
    <mergeCell ref="G2:H2"/>
    <mergeCell ref="I2:K2"/>
    <mergeCell ref="B3:D4"/>
    <mergeCell ref="B31:D32"/>
    <mergeCell ref="G34:I34"/>
    <mergeCell ref="B35:D36"/>
    <mergeCell ref="G35:I35"/>
    <mergeCell ref="J35:L35"/>
    <mergeCell ref="N6:P6"/>
    <mergeCell ref="B7:D8"/>
    <mergeCell ref="F7:K7"/>
    <mergeCell ref="M7:O7"/>
    <mergeCell ref="B11:D12"/>
    <mergeCell ref="G14:H14"/>
    <mergeCell ref="I14:K14"/>
    <mergeCell ref="B15:D15"/>
    <mergeCell ref="B16:D16"/>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5"/>
  <sheetViews>
    <sheetView zoomScale="98" zoomScaleNormal="98" workbookViewId="0">
      <selection activeCell="C89" sqref="C89"/>
    </sheetView>
  </sheetViews>
  <sheetFormatPr defaultColWidth="11.453125" defaultRowHeight="12.5" x14ac:dyDescent="0.25"/>
  <cols>
    <col min="3" max="3" width="20.453125" customWidth="1"/>
    <col min="4" max="4" width="19.81640625" customWidth="1"/>
    <col min="5" max="5" width="35.453125" customWidth="1"/>
  </cols>
  <sheetData>
    <row r="1" spans="1:8" ht="13" x14ac:dyDescent="0.3">
      <c r="A1" s="71" t="s">
        <v>358</v>
      </c>
      <c r="B1" s="72" t="s">
        <v>359</v>
      </c>
      <c r="C1" s="10"/>
      <c r="D1" s="10"/>
      <c r="E1" s="10"/>
      <c r="F1" s="122" t="s">
        <v>360</v>
      </c>
      <c r="G1" s="122"/>
      <c r="H1" s="122"/>
    </row>
    <row r="2" spans="1:8" x14ac:dyDescent="0.25">
      <c r="A2" s="73">
        <v>0</v>
      </c>
      <c r="B2" s="17" t="str">
        <f t="shared" ref="B2:B33" si="0">DEC2HEX(A2)</f>
        <v>0</v>
      </c>
      <c r="C2" s="123" t="s">
        <v>361</v>
      </c>
      <c r="D2" s="123" t="s">
        <v>13</v>
      </c>
      <c r="E2" t="s">
        <v>100</v>
      </c>
      <c r="F2" s="123" t="s">
        <v>362</v>
      </c>
      <c r="G2" s="123"/>
      <c r="H2" s="123"/>
    </row>
    <row r="3" spans="1:8" x14ac:dyDescent="0.25">
      <c r="A3" s="73">
        <f t="shared" ref="A3:A34" si="1">A2+1</f>
        <v>1</v>
      </c>
      <c r="B3" s="17" t="str">
        <f t="shared" si="0"/>
        <v>1</v>
      </c>
      <c r="C3" s="123"/>
      <c r="D3" s="123"/>
      <c r="E3" t="s">
        <v>101</v>
      </c>
      <c r="F3" s="123"/>
      <c r="G3" s="123"/>
      <c r="H3" s="123"/>
    </row>
    <row r="4" spans="1:8" x14ac:dyDescent="0.25">
      <c r="A4" s="73">
        <f t="shared" si="1"/>
        <v>2</v>
      </c>
      <c r="B4" s="17" t="str">
        <f t="shared" si="0"/>
        <v>2</v>
      </c>
      <c r="C4" s="123"/>
      <c r="D4" s="123"/>
      <c r="E4" t="s">
        <v>102</v>
      </c>
      <c r="F4" s="123"/>
      <c r="G4" s="123"/>
      <c r="H4" s="123"/>
    </row>
    <row r="5" spans="1:8" x14ac:dyDescent="0.25">
      <c r="A5" s="73">
        <f t="shared" si="1"/>
        <v>3</v>
      </c>
      <c r="B5" s="17" t="str">
        <f t="shared" si="0"/>
        <v>3</v>
      </c>
      <c r="C5" s="123"/>
      <c r="D5" s="123"/>
      <c r="E5" t="s">
        <v>103</v>
      </c>
      <c r="F5" s="123"/>
      <c r="G5" s="123"/>
      <c r="H5" s="123"/>
    </row>
    <row r="6" spans="1:8" x14ac:dyDescent="0.25">
      <c r="A6" s="73">
        <f t="shared" si="1"/>
        <v>4</v>
      </c>
      <c r="B6" s="17" t="str">
        <f t="shared" si="0"/>
        <v>4</v>
      </c>
      <c r="C6" s="123"/>
      <c r="D6" s="123"/>
      <c r="E6" t="s">
        <v>104</v>
      </c>
      <c r="F6" s="123"/>
      <c r="G6" s="123"/>
      <c r="H6" s="123"/>
    </row>
    <row r="7" spans="1:8" x14ac:dyDescent="0.25">
      <c r="A7" s="73">
        <f t="shared" si="1"/>
        <v>5</v>
      </c>
      <c r="B7" s="17" t="str">
        <f t="shared" si="0"/>
        <v>5</v>
      </c>
      <c r="C7" s="123"/>
      <c r="D7" s="123"/>
      <c r="E7" t="s">
        <v>105</v>
      </c>
      <c r="F7" s="123"/>
      <c r="G7" s="123"/>
      <c r="H7" s="123"/>
    </row>
    <row r="8" spans="1:8" x14ac:dyDescent="0.25">
      <c r="A8" s="73">
        <f t="shared" si="1"/>
        <v>6</v>
      </c>
      <c r="B8" s="17" t="str">
        <f t="shared" si="0"/>
        <v>6</v>
      </c>
      <c r="C8" s="123"/>
      <c r="D8" s="123" t="s">
        <v>363</v>
      </c>
      <c r="E8" t="s">
        <v>364</v>
      </c>
      <c r="F8" s="123" t="s">
        <v>365</v>
      </c>
      <c r="G8" s="123"/>
      <c r="H8" s="123"/>
    </row>
    <row r="9" spans="1:8" x14ac:dyDescent="0.25">
      <c r="A9" s="73">
        <f t="shared" si="1"/>
        <v>7</v>
      </c>
      <c r="B9" s="17" t="str">
        <f t="shared" si="0"/>
        <v>7</v>
      </c>
      <c r="C9" s="123"/>
      <c r="D9" s="123"/>
      <c r="E9" t="s">
        <v>366</v>
      </c>
      <c r="F9" s="123"/>
      <c r="G9" s="123"/>
      <c r="H9" s="123"/>
    </row>
    <row r="10" spans="1:8" x14ac:dyDescent="0.25">
      <c r="A10" s="73">
        <f t="shared" si="1"/>
        <v>8</v>
      </c>
      <c r="B10" s="17" t="str">
        <f t="shared" si="0"/>
        <v>8</v>
      </c>
      <c r="C10" s="123"/>
      <c r="D10" s="123"/>
      <c r="E10" t="s">
        <v>367</v>
      </c>
      <c r="F10" s="123"/>
      <c r="G10" s="123"/>
      <c r="H10" s="123"/>
    </row>
    <row r="11" spans="1:8" x14ac:dyDescent="0.25">
      <c r="A11" s="73">
        <f t="shared" si="1"/>
        <v>9</v>
      </c>
      <c r="B11" s="17" t="str">
        <f t="shared" si="0"/>
        <v>9</v>
      </c>
      <c r="C11" s="123"/>
      <c r="D11" s="123"/>
      <c r="E11" t="s">
        <v>368</v>
      </c>
      <c r="F11" s="123"/>
      <c r="G11" s="123"/>
      <c r="H11" s="123"/>
    </row>
    <row r="12" spans="1:8" x14ac:dyDescent="0.25">
      <c r="A12" s="73">
        <f t="shared" si="1"/>
        <v>10</v>
      </c>
      <c r="B12" s="17" t="str">
        <f t="shared" si="0"/>
        <v>A</v>
      </c>
      <c r="C12" s="123"/>
      <c r="D12" s="123"/>
      <c r="E12" t="s">
        <v>369</v>
      </c>
      <c r="F12" s="123"/>
      <c r="G12" s="123"/>
      <c r="H12" s="123"/>
    </row>
    <row r="13" spans="1:8" x14ac:dyDescent="0.25">
      <c r="A13" s="73">
        <f t="shared" si="1"/>
        <v>11</v>
      </c>
      <c r="B13" s="17" t="str">
        <f t="shared" si="0"/>
        <v>B</v>
      </c>
      <c r="C13" s="123"/>
      <c r="D13" s="123"/>
      <c r="E13" t="s">
        <v>370</v>
      </c>
      <c r="F13" s="123"/>
      <c r="G13" s="123"/>
      <c r="H13" s="123"/>
    </row>
    <row r="14" spans="1:8" x14ac:dyDescent="0.25">
      <c r="A14" s="73">
        <f t="shared" si="1"/>
        <v>12</v>
      </c>
      <c r="B14" s="17" t="str">
        <f t="shared" si="0"/>
        <v>C</v>
      </c>
      <c r="C14" s="123"/>
      <c r="D14" s="123"/>
      <c r="E14" t="s">
        <v>371</v>
      </c>
      <c r="F14" s="123"/>
      <c r="G14" s="123"/>
      <c r="H14" s="123"/>
    </row>
    <row r="15" spans="1:8" x14ac:dyDescent="0.25">
      <c r="A15" s="73">
        <f t="shared" si="1"/>
        <v>13</v>
      </c>
      <c r="B15" s="17" t="str">
        <f t="shared" si="0"/>
        <v>D</v>
      </c>
      <c r="C15" s="123"/>
      <c r="D15" s="123"/>
      <c r="E15" t="s">
        <v>372</v>
      </c>
      <c r="F15" s="123"/>
      <c r="G15" s="123"/>
      <c r="H15" s="123"/>
    </row>
    <row r="16" spans="1:8" x14ac:dyDescent="0.25">
      <c r="A16" s="73">
        <f t="shared" si="1"/>
        <v>14</v>
      </c>
      <c r="B16" s="17" t="str">
        <f t="shared" si="0"/>
        <v>E</v>
      </c>
      <c r="C16" s="123"/>
      <c r="D16" s="123"/>
      <c r="E16" t="s">
        <v>373</v>
      </c>
      <c r="F16" s="123"/>
      <c r="G16" s="123"/>
      <c r="H16" s="123"/>
    </row>
    <row r="17" spans="1:8" x14ac:dyDescent="0.25">
      <c r="A17" s="73">
        <f t="shared" si="1"/>
        <v>15</v>
      </c>
      <c r="B17" s="17" t="str">
        <f t="shared" si="0"/>
        <v>F</v>
      </c>
      <c r="C17" s="123"/>
      <c r="D17" s="123"/>
      <c r="E17" t="s">
        <v>374</v>
      </c>
      <c r="F17" s="123"/>
      <c r="G17" s="123"/>
      <c r="H17" s="123"/>
    </row>
    <row r="18" spans="1:8" x14ac:dyDescent="0.25">
      <c r="A18" s="73">
        <f t="shared" si="1"/>
        <v>16</v>
      </c>
      <c r="B18" s="17" t="str">
        <f t="shared" si="0"/>
        <v>10</v>
      </c>
      <c r="C18" s="123"/>
      <c r="D18" s="123"/>
      <c r="E18" t="s">
        <v>375</v>
      </c>
      <c r="F18" s="123"/>
      <c r="G18" s="123"/>
      <c r="H18" s="123"/>
    </row>
    <row r="19" spans="1:8" x14ac:dyDescent="0.25">
      <c r="A19" s="73">
        <f t="shared" si="1"/>
        <v>17</v>
      </c>
      <c r="B19" s="17" t="str">
        <f t="shared" si="0"/>
        <v>11</v>
      </c>
      <c r="C19" s="123"/>
      <c r="D19" s="123"/>
      <c r="E19" t="s">
        <v>376</v>
      </c>
      <c r="F19" s="123"/>
      <c r="G19" s="123"/>
      <c r="H19" s="123"/>
    </row>
    <row r="20" spans="1:8" x14ac:dyDescent="0.25">
      <c r="A20" s="73">
        <f t="shared" si="1"/>
        <v>18</v>
      </c>
      <c r="B20" s="17" t="str">
        <f t="shared" si="0"/>
        <v>12</v>
      </c>
      <c r="C20" s="123"/>
      <c r="D20" s="123"/>
      <c r="E20" t="s">
        <v>377</v>
      </c>
      <c r="F20" s="123" t="s">
        <v>365</v>
      </c>
      <c r="G20" s="123"/>
      <c r="H20" s="123"/>
    </row>
    <row r="21" spans="1:8" x14ac:dyDescent="0.25">
      <c r="A21" s="73">
        <f t="shared" si="1"/>
        <v>19</v>
      </c>
      <c r="B21" s="17" t="str">
        <f t="shared" si="0"/>
        <v>13</v>
      </c>
      <c r="C21" s="123"/>
      <c r="D21" s="123"/>
      <c r="E21" t="s">
        <v>378</v>
      </c>
      <c r="F21" s="123"/>
      <c r="G21" s="123"/>
      <c r="H21" s="123"/>
    </row>
    <row r="22" spans="1:8" x14ac:dyDescent="0.25">
      <c r="A22" s="73">
        <f t="shared" si="1"/>
        <v>20</v>
      </c>
      <c r="B22" s="17" t="str">
        <f t="shared" si="0"/>
        <v>14</v>
      </c>
      <c r="C22" s="123"/>
      <c r="D22" s="123"/>
      <c r="E22" t="s">
        <v>379</v>
      </c>
      <c r="F22" s="123"/>
      <c r="G22" s="123"/>
      <c r="H22" s="123"/>
    </row>
    <row r="23" spans="1:8" x14ac:dyDescent="0.25">
      <c r="A23" s="73">
        <f t="shared" si="1"/>
        <v>21</v>
      </c>
      <c r="B23" s="17" t="str">
        <f t="shared" si="0"/>
        <v>15</v>
      </c>
      <c r="C23" s="123"/>
      <c r="D23" s="123"/>
      <c r="E23" t="s">
        <v>380</v>
      </c>
      <c r="F23" s="123"/>
      <c r="G23" s="123"/>
      <c r="H23" s="123"/>
    </row>
    <row r="24" spans="1:8" x14ac:dyDescent="0.25">
      <c r="A24" s="73">
        <f t="shared" si="1"/>
        <v>22</v>
      </c>
      <c r="B24" s="17" t="str">
        <f t="shared" si="0"/>
        <v>16</v>
      </c>
      <c r="C24" s="123"/>
      <c r="D24" s="123"/>
      <c r="E24" t="s">
        <v>381</v>
      </c>
      <c r="F24" s="123"/>
      <c r="G24" s="123"/>
      <c r="H24" s="123"/>
    </row>
    <row r="25" spans="1:8" x14ac:dyDescent="0.25">
      <c r="A25" s="73">
        <f t="shared" si="1"/>
        <v>23</v>
      </c>
      <c r="B25" s="17" t="str">
        <f t="shared" si="0"/>
        <v>17</v>
      </c>
      <c r="C25" s="123"/>
      <c r="D25" s="123"/>
      <c r="E25" t="s">
        <v>382</v>
      </c>
      <c r="F25" s="123"/>
      <c r="G25" s="123"/>
      <c r="H25" s="123"/>
    </row>
    <row r="26" spans="1:8" x14ac:dyDescent="0.25">
      <c r="A26" s="73">
        <f t="shared" si="1"/>
        <v>24</v>
      </c>
      <c r="B26" s="17" t="str">
        <f t="shared" si="0"/>
        <v>18</v>
      </c>
      <c r="C26" s="123"/>
      <c r="D26" s="123"/>
      <c r="E26" t="s">
        <v>383</v>
      </c>
      <c r="F26" s="123"/>
      <c r="G26" s="123"/>
      <c r="H26" s="123"/>
    </row>
    <row r="27" spans="1:8" x14ac:dyDescent="0.25">
      <c r="A27" s="73">
        <f t="shared" si="1"/>
        <v>25</v>
      </c>
      <c r="B27" s="17" t="str">
        <f t="shared" si="0"/>
        <v>19</v>
      </c>
      <c r="C27" s="123"/>
      <c r="D27" s="123"/>
      <c r="E27" t="s">
        <v>384</v>
      </c>
      <c r="F27" s="123"/>
      <c r="G27" s="123"/>
      <c r="H27" s="123"/>
    </row>
    <row r="28" spans="1:8" x14ac:dyDescent="0.25">
      <c r="A28" s="73">
        <f t="shared" si="1"/>
        <v>26</v>
      </c>
      <c r="B28" s="17" t="str">
        <f t="shared" si="0"/>
        <v>1A</v>
      </c>
      <c r="C28" s="123"/>
      <c r="D28" s="123"/>
      <c r="E28" t="s">
        <v>385</v>
      </c>
      <c r="F28" s="123"/>
      <c r="G28" s="123"/>
      <c r="H28" s="123"/>
    </row>
    <row r="29" spans="1:8" x14ac:dyDescent="0.25">
      <c r="A29" s="73">
        <f t="shared" si="1"/>
        <v>27</v>
      </c>
      <c r="B29" s="17" t="str">
        <f t="shared" si="0"/>
        <v>1B</v>
      </c>
      <c r="C29" s="123"/>
      <c r="D29" s="123"/>
      <c r="E29" t="s">
        <v>386</v>
      </c>
      <c r="F29" s="123"/>
      <c r="G29" s="123"/>
      <c r="H29" s="123"/>
    </row>
    <row r="30" spans="1:8" x14ac:dyDescent="0.25">
      <c r="A30" s="73">
        <f t="shared" si="1"/>
        <v>28</v>
      </c>
      <c r="B30" s="17" t="str">
        <f t="shared" si="0"/>
        <v>1C</v>
      </c>
      <c r="C30" s="123"/>
      <c r="D30" s="123"/>
      <c r="E30" t="s">
        <v>387</v>
      </c>
      <c r="F30" s="123"/>
      <c r="G30" s="123"/>
      <c r="H30" s="123"/>
    </row>
    <row r="31" spans="1:8" x14ac:dyDescent="0.25">
      <c r="A31" s="73">
        <f t="shared" si="1"/>
        <v>29</v>
      </c>
      <c r="B31" s="17" t="str">
        <f t="shared" si="0"/>
        <v>1D</v>
      </c>
      <c r="C31" s="123"/>
      <c r="D31" s="123" t="s">
        <v>388</v>
      </c>
      <c r="E31" t="s">
        <v>389</v>
      </c>
      <c r="F31" s="123" t="s">
        <v>365</v>
      </c>
      <c r="G31" s="123"/>
      <c r="H31" s="123"/>
    </row>
    <row r="32" spans="1:8" x14ac:dyDescent="0.25">
      <c r="A32" s="73">
        <f t="shared" si="1"/>
        <v>30</v>
      </c>
      <c r="B32" s="17" t="str">
        <f t="shared" si="0"/>
        <v>1E</v>
      </c>
      <c r="C32" s="123"/>
      <c r="D32" s="123"/>
      <c r="E32" t="s">
        <v>390</v>
      </c>
      <c r="F32" s="123"/>
      <c r="G32" s="123"/>
      <c r="H32" s="123"/>
    </row>
    <row r="33" spans="1:8" x14ac:dyDescent="0.25">
      <c r="A33" s="73">
        <f t="shared" si="1"/>
        <v>31</v>
      </c>
      <c r="B33" s="17" t="str">
        <f t="shared" si="0"/>
        <v>1F</v>
      </c>
      <c r="C33" s="123"/>
      <c r="D33" s="123"/>
      <c r="E33" t="s">
        <v>391</v>
      </c>
      <c r="F33" s="123"/>
      <c r="G33" s="123"/>
      <c r="H33" s="123"/>
    </row>
    <row r="34" spans="1:8" x14ac:dyDescent="0.25">
      <c r="A34" s="73">
        <f t="shared" si="1"/>
        <v>32</v>
      </c>
      <c r="B34" s="17" t="str">
        <f t="shared" ref="B34:B65" si="2">DEC2HEX(A34)</f>
        <v>20</v>
      </c>
      <c r="C34" s="123"/>
      <c r="D34" s="123"/>
      <c r="E34" t="s">
        <v>392</v>
      </c>
      <c r="F34" s="123"/>
      <c r="G34" s="123"/>
      <c r="H34" s="123"/>
    </row>
    <row r="35" spans="1:8" x14ac:dyDescent="0.25">
      <c r="A35" s="73">
        <f t="shared" ref="A35:A65" si="3">A34+1</f>
        <v>33</v>
      </c>
      <c r="B35" s="17" t="str">
        <f t="shared" si="2"/>
        <v>21</v>
      </c>
      <c r="C35" s="123"/>
      <c r="D35" s="123"/>
      <c r="E35" t="s">
        <v>393</v>
      </c>
      <c r="F35" s="123"/>
      <c r="G35" s="123"/>
      <c r="H35" s="123"/>
    </row>
    <row r="36" spans="1:8" x14ac:dyDescent="0.25">
      <c r="A36" s="73">
        <f t="shared" si="3"/>
        <v>34</v>
      </c>
      <c r="B36" s="17" t="str">
        <f t="shared" si="2"/>
        <v>22</v>
      </c>
      <c r="C36" s="123"/>
      <c r="D36" s="123"/>
      <c r="E36" t="s">
        <v>394</v>
      </c>
      <c r="F36" s="123"/>
      <c r="G36" s="123"/>
      <c r="H36" s="123"/>
    </row>
    <row r="37" spans="1:8" x14ac:dyDescent="0.25">
      <c r="A37" s="73">
        <f t="shared" si="3"/>
        <v>35</v>
      </c>
      <c r="B37" s="17" t="str">
        <f t="shared" si="2"/>
        <v>23</v>
      </c>
      <c r="C37" s="123"/>
      <c r="D37" s="123"/>
      <c r="E37" t="s">
        <v>395</v>
      </c>
      <c r="F37" s="123"/>
      <c r="G37" s="123"/>
      <c r="H37" s="123"/>
    </row>
    <row r="38" spans="1:8" x14ac:dyDescent="0.25">
      <c r="A38" s="73">
        <f t="shared" si="3"/>
        <v>36</v>
      </c>
      <c r="B38" s="17" t="str">
        <f t="shared" si="2"/>
        <v>24</v>
      </c>
      <c r="C38" s="123"/>
      <c r="D38" s="123"/>
      <c r="E38" t="s">
        <v>396</v>
      </c>
      <c r="F38" s="123"/>
      <c r="G38" s="123"/>
      <c r="H38" s="123"/>
    </row>
    <row r="39" spans="1:8" x14ac:dyDescent="0.25">
      <c r="A39" s="73">
        <f t="shared" si="3"/>
        <v>37</v>
      </c>
      <c r="B39" s="17" t="str">
        <f t="shared" si="2"/>
        <v>25</v>
      </c>
      <c r="C39" s="123"/>
      <c r="D39" s="123"/>
      <c r="E39" t="s">
        <v>397</v>
      </c>
      <c r="F39" s="123"/>
      <c r="G39" s="123"/>
      <c r="H39" s="123"/>
    </row>
    <row r="40" spans="1:8" x14ac:dyDescent="0.25">
      <c r="A40" s="73">
        <f t="shared" si="3"/>
        <v>38</v>
      </c>
      <c r="B40" s="17" t="str">
        <f t="shared" si="2"/>
        <v>26</v>
      </c>
      <c r="C40" s="123"/>
      <c r="D40" s="123"/>
      <c r="E40" t="s">
        <v>398</v>
      </c>
      <c r="F40" s="123"/>
      <c r="G40" s="123"/>
      <c r="H40" s="123"/>
    </row>
    <row r="41" spans="1:8" x14ac:dyDescent="0.25">
      <c r="A41" s="73">
        <f t="shared" si="3"/>
        <v>39</v>
      </c>
      <c r="B41" s="17" t="str">
        <f t="shared" si="2"/>
        <v>27</v>
      </c>
      <c r="C41" s="123"/>
      <c r="D41" s="123" t="s">
        <v>399</v>
      </c>
      <c r="E41" t="s">
        <v>389</v>
      </c>
      <c r="F41" s="123"/>
      <c r="G41" s="123"/>
      <c r="H41" s="123"/>
    </row>
    <row r="42" spans="1:8" x14ac:dyDescent="0.25">
      <c r="A42" s="73">
        <f t="shared" si="3"/>
        <v>40</v>
      </c>
      <c r="B42" s="17" t="str">
        <f t="shared" si="2"/>
        <v>28</v>
      </c>
      <c r="C42" s="123"/>
      <c r="D42" s="123"/>
      <c r="E42" t="s">
        <v>390</v>
      </c>
      <c r="F42" s="123" t="s">
        <v>365</v>
      </c>
      <c r="G42" s="123"/>
      <c r="H42" s="123"/>
    </row>
    <row r="43" spans="1:8" x14ac:dyDescent="0.25">
      <c r="A43" s="73">
        <f t="shared" si="3"/>
        <v>41</v>
      </c>
      <c r="B43" s="17" t="str">
        <f t="shared" si="2"/>
        <v>29</v>
      </c>
      <c r="C43" s="123"/>
      <c r="D43" s="123"/>
      <c r="E43" t="s">
        <v>391</v>
      </c>
      <c r="F43" s="123"/>
      <c r="G43" s="123"/>
      <c r="H43" s="123"/>
    </row>
    <row r="44" spans="1:8" x14ac:dyDescent="0.25">
      <c r="A44" s="73">
        <f t="shared" si="3"/>
        <v>42</v>
      </c>
      <c r="B44" s="17" t="str">
        <f t="shared" si="2"/>
        <v>2A</v>
      </c>
      <c r="C44" s="123"/>
      <c r="D44" s="123"/>
      <c r="E44" t="s">
        <v>392</v>
      </c>
      <c r="F44" s="123"/>
      <c r="G44" s="123"/>
      <c r="H44" s="123"/>
    </row>
    <row r="45" spans="1:8" x14ac:dyDescent="0.25">
      <c r="A45" s="73">
        <f t="shared" si="3"/>
        <v>43</v>
      </c>
      <c r="B45" s="17" t="str">
        <f t="shared" si="2"/>
        <v>2B</v>
      </c>
      <c r="C45" s="123"/>
      <c r="D45" s="123"/>
      <c r="E45" t="s">
        <v>393</v>
      </c>
      <c r="F45" s="123"/>
      <c r="G45" s="123"/>
      <c r="H45" s="123"/>
    </row>
    <row r="46" spans="1:8" x14ac:dyDescent="0.25">
      <c r="A46" s="73">
        <f t="shared" si="3"/>
        <v>44</v>
      </c>
      <c r="B46" s="17" t="str">
        <f t="shared" si="2"/>
        <v>2C</v>
      </c>
      <c r="C46" s="123"/>
      <c r="D46" s="123"/>
      <c r="E46" t="s">
        <v>394</v>
      </c>
      <c r="F46" s="123"/>
      <c r="G46" s="123"/>
      <c r="H46" s="123"/>
    </row>
    <row r="47" spans="1:8" x14ac:dyDescent="0.25">
      <c r="A47" s="73">
        <f t="shared" si="3"/>
        <v>45</v>
      </c>
      <c r="B47" s="17" t="str">
        <f t="shared" si="2"/>
        <v>2D</v>
      </c>
      <c r="C47" s="123"/>
      <c r="D47" s="123"/>
      <c r="E47" t="s">
        <v>395</v>
      </c>
      <c r="F47" s="123"/>
      <c r="G47" s="123"/>
      <c r="H47" s="123"/>
    </row>
    <row r="48" spans="1:8" x14ac:dyDescent="0.25">
      <c r="A48" s="73">
        <f t="shared" si="3"/>
        <v>46</v>
      </c>
      <c r="B48" s="17" t="str">
        <f t="shared" si="2"/>
        <v>2E</v>
      </c>
      <c r="C48" s="123"/>
      <c r="D48" s="123"/>
      <c r="E48" t="s">
        <v>396</v>
      </c>
      <c r="F48" s="123"/>
      <c r="G48" s="123"/>
      <c r="H48" s="123"/>
    </row>
    <row r="49" spans="1:8" x14ac:dyDescent="0.25">
      <c r="A49" s="73">
        <f t="shared" si="3"/>
        <v>47</v>
      </c>
      <c r="B49" s="17" t="str">
        <f t="shared" si="2"/>
        <v>2F</v>
      </c>
      <c r="C49" s="123"/>
      <c r="D49" s="123"/>
      <c r="E49" t="s">
        <v>397</v>
      </c>
      <c r="F49" s="123"/>
      <c r="G49" s="123"/>
      <c r="H49" s="123"/>
    </row>
    <row r="50" spans="1:8" x14ac:dyDescent="0.25">
      <c r="A50" s="73">
        <f t="shared" si="3"/>
        <v>48</v>
      </c>
      <c r="B50" s="17" t="str">
        <f t="shared" si="2"/>
        <v>30</v>
      </c>
      <c r="C50" s="123"/>
      <c r="D50" s="123"/>
      <c r="E50" t="s">
        <v>398</v>
      </c>
      <c r="F50" s="123"/>
      <c r="G50" s="123"/>
      <c r="H50" s="123"/>
    </row>
    <row r="51" spans="1:8" x14ac:dyDescent="0.25">
      <c r="A51" s="73">
        <f t="shared" si="3"/>
        <v>49</v>
      </c>
      <c r="B51" s="17" t="str">
        <f t="shared" si="2"/>
        <v>31</v>
      </c>
      <c r="C51" s="123"/>
      <c r="D51" s="123" t="s">
        <v>400</v>
      </c>
      <c r="F51" s="123" t="s">
        <v>401</v>
      </c>
      <c r="G51" s="123"/>
      <c r="H51" s="123"/>
    </row>
    <row r="52" spans="1:8" x14ac:dyDescent="0.25">
      <c r="A52" s="73">
        <f t="shared" si="3"/>
        <v>50</v>
      </c>
      <c r="B52" s="17" t="str">
        <f t="shared" si="2"/>
        <v>32</v>
      </c>
      <c r="C52" s="123"/>
      <c r="D52" s="123"/>
      <c r="F52" s="123"/>
      <c r="G52" s="123"/>
      <c r="H52" s="123"/>
    </row>
    <row r="53" spans="1:8" x14ac:dyDescent="0.25">
      <c r="A53" s="73">
        <f t="shared" si="3"/>
        <v>51</v>
      </c>
      <c r="B53" s="17" t="str">
        <f t="shared" si="2"/>
        <v>33</v>
      </c>
      <c r="C53" s="123"/>
      <c r="D53" s="123" t="s">
        <v>281</v>
      </c>
      <c r="E53" s="123" t="s">
        <v>402</v>
      </c>
      <c r="F53" s="123" t="s">
        <v>403</v>
      </c>
      <c r="G53" s="123"/>
      <c r="H53" s="123"/>
    </row>
    <row r="54" spans="1:8" x14ac:dyDescent="0.25">
      <c r="A54" s="73">
        <f t="shared" si="3"/>
        <v>52</v>
      </c>
      <c r="B54" s="17" t="str">
        <f t="shared" si="2"/>
        <v>34</v>
      </c>
      <c r="C54" s="123"/>
      <c r="D54" s="123"/>
      <c r="E54" s="123"/>
      <c r="F54" s="123"/>
      <c r="G54" s="123"/>
      <c r="H54" s="123"/>
    </row>
    <row r="55" spans="1:8" x14ac:dyDescent="0.25">
      <c r="A55" s="73">
        <f t="shared" si="3"/>
        <v>53</v>
      </c>
      <c r="B55" s="17" t="str">
        <f t="shared" si="2"/>
        <v>35</v>
      </c>
      <c r="C55" s="123"/>
      <c r="D55" s="123"/>
      <c r="E55" s="123" t="s">
        <v>404</v>
      </c>
      <c r="F55" s="123" t="s">
        <v>403</v>
      </c>
      <c r="G55" s="123"/>
      <c r="H55" s="123"/>
    </row>
    <row r="56" spans="1:8" x14ac:dyDescent="0.25">
      <c r="A56" s="73">
        <f t="shared" si="3"/>
        <v>54</v>
      </c>
      <c r="B56" s="17" t="str">
        <f t="shared" si="2"/>
        <v>36</v>
      </c>
      <c r="C56" s="123"/>
      <c r="D56" s="123"/>
      <c r="E56" s="123"/>
      <c r="F56" s="123"/>
      <c r="G56" s="123"/>
      <c r="H56" s="123"/>
    </row>
    <row r="57" spans="1:8" x14ac:dyDescent="0.25">
      <c r="A57" s="73">
        <f t="shared" si="3"/>
        <v>55</v>
      </c>
      <c r="B57" s="17" t="str">
        <f t="shared" si="2"/>
        <v>37</v>
      </c>
      <c r="C57" s="123"/>
      <c r="D57" s="123"/>
      <c r="E57" s="123" t="s">
        <v>405</v>
      </c>
      <c r="F57" s="123" t="s">
        <v>403</v>
      </c>
      <c r="G57" s="123"/>
      <c r="H57" s="123"/>
    </row>
    <row r="58" spans="1:8" x14ac:dyDescent="0.25">
      <c r="A58" s="73">
        <f t="shared" si="3"/>
        <v>56</v>
      </c>
      <c r="B58" s="17" t="str">
        <f t="shared" si="2"/>
        <v>38</v>
      </c>
      <c r="C58" s="123"/>
      <c r="D58" s="123"/>
      <c r="E58" s="123"/>
      <c r="F58" s="123"/>
      <c r="G58" s="123"/>
      <c r="H58" s="123"/>
    </row>
    <row r="59" spans="1:8" x14ac:dyDescent="0.25">
      <c r="A59" s="73">
        <f t="shared" si="3"/>
        <v>57</v>
      </c>
      <c r="B59" s="17" t="str">
        <f t="shared" si="2"/>
        <v>39</v>
      </c>
      <c r="C59" s="123"/>
      <c r="D59" s="123"/>
      <c r="E59" s="123" t="s">
        <v>406</v>
      </c>
      <c r="F59" s="123" t="s">
        <v>403</v>
      </c>
      <c r="G59" s="123"/>
      <c r="H59" s="123"/>
    </row>
    <row r="60" spans="1:8" x14ac:dyDescent="0.25">
      <c r="A60" s="73">
        <f t="shared" si="3"/>
        <v>58</v>
      </c>
      <c r="B60" s="17" t="str">
        <f t="shared" si="2"/>
        <v>3A</v>
      </c>
      <c r="C60" s="123"/>
      <c r="D60" s="123"/>
      <c r="E60" s="123"/>
      <c r="F60" s="123"/>
      <c r="G60" s="123"/>
      <c r="H60" s="123"/>
    </row>
    <row r="61" spans="1:8" x14ac:dyDescent="0.25">
      <c r="A61" s="73">
        <f t="shared" si="3"/>
        <v>59</v>
      </c>
      <c r="B61" s="17" t="str">
        <f t="shared" si="2"/>
        <v>3B</v>
      </c>
      <c r="C61" s="123"/>
      <c r="D61" s="123" t="s">
        <v>407</v>
      </c>
      <c r="E61" s="123" t="s">
        <v>408</v>
      </c>
      <c r="F61" s="123" t="s">
        <v>409</v>
      </c>
      <c r="G61" s="123"/>
      <c r="H61" s="123"/>
    </row>
    <row r="62" spans="1:8" x14ac:dyDescent="0.25">
      <c r="A62" s="73">
        <f t="shared" si="3"/>
        <v>60</v>
      </c>
      <c r="B62" s="17" t="str">
        <f t="shared" si="2"/>
        <v>3C</v>
      </c>
      <c r="C62" s="123"/>
      <c r="D62" s="123"/>
      <c r="E62" s="123" t="s">
        <v>410</v>
      </c>
      <c r="F62" s="123" t="s">
        <v>409</v>
      </c>
      <c r="G62" s="123"/>
      <c r="H62" s="123"/>
    </row>
    <row r="63" spans="1:8" x14ac:dyDescent="0.25">
      <c r="A63" s="73">
        <f t="shared" si="3"/>
        <v>61</v>
      </c>
      <c r="B63" s="17" t="str">
        <f t="shared" si="2"/>
        <v>3D</v>
      </c>
      <c r="C63" s="123"/>
      <c r="D63" s="123"/>
      <c r="E63" s="123" t="s">
        <v>411</v>
      </c>
      <c r="F63" s="123" t="s">
        <v>409</v>
      </c>
      <c r="G63" s="123"/>
      <c r="H63" s="123"/>
    </row>
    <row r="64" spans="1:8" x14ac:dyDescent="0.25">
      <c r="A64" s="73">
        <f t="shared" si="3"/>
        <v>62</v>
      </c>
      <c r="B64" s="17" t="str">
        <f t="shared" si="2"/>
        <v>3E</v>
      </c>
      <c r="C64" s="123"/>
      <c r="D64" s="123"/>
      <c r="E64" s="123"/>
      <c r="F64" s="123" t="s">
        <v>409</v>
      </c>
      <c r="G64" s="123"/>
      <c r="H64" s="123"/>
    </row>
    <row r="65" spans="1:6" x14ac:dyDescent="0.25">
      <c r="A65" s="73">
        <f t="shared" si="3"/>
        <v>63</v>
      </c>
      <c r="B65" s="17" t="str">
        <f t="shared" si="2"/>
        <v>3F</v>
      </c>
      <c r="C65" s="17" t="s">
        <v>412</v>
      </c>
      <c r="D65" s="17" t="s">
        <v>413</v>
      </c>
      <c r="E65" t="s">
        <v>414</v>
      </c>
      <c r="F65" t="s">
        <v>415</v>
      </c>
    </row>
  </sheetData>
  <sheetProtection selectLockedCells="1" selectUnlockedCells="1"/>
  <mergeCells count="27">
    <mergeCell ref="E57:E58"/>
    <mergeCell ref="F57:H58"/>
    <mergeCell ref="E59:E60"/>
    <mergeCell ref="F59:H60"/>
    <mergeCell ref="D61:D64"/>
    <mergeCell ref="E61:E62"/>
    <mergeCell ref="F61:H61"/>
    <mergeCell ref="F62:H62"/>
    <mergeCell ref="E63:E64"/>
    <mergeCell ref="F63:H63"/>
    <mergeCell ref="F64:H64"/>
    <mergeCell ref="F1:H1"/>
    <mergeCell ref="C2:C64"/>
    <mergeCell ref="D2:D7"/>
    <mergeCell ref="F2:H7"/>
    <mergeCell ref="D8:D30"/>
    <mergeCell ref="F8:H30"/>
    <mergeCell ref="D31:D40"/>
    <mergeCell ref="F31:H50"/>
    <mergeCell ref="D41:D50"/>
    <mergeCell ref="D51:D52"/>
    <mergeCell ref="F51:H52"/>
    <mergeCell ref="D53:D60"/>
    <mergeCell ref="E53:E54"/>
    <mergeCell ref="F53:H54"/>
    <mergeCell ref="E55:E56"/>
    <mergeCell ref="F55:H56"/>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7"/>
  <sheetViews>
    <sheetView topLeftCell="B1" zoomScale="98" zoomScaleNormal="98" workbookViewId="0">
      <selection activeCell="E91" sqref="E91"/>
    </sheetView>
  </sheetViews>
  <sheetFormatPr defaultColWidth="11.453125" defaultRowHeight="12.5" x14ac:dyDescent="0.25"/>
  <cols>
    <col min="1" max="1" width="12.453125" customWidth="1"/>
    <col min="2" max="2" width="11.453125" style="74"/>
    <col min="3" max="3" width="37" style="75" customWidth="1"/>
    <col min="4" max="4" width="22.81640625" style="17" customWidth="1"/>
    <col min="5" max="5" width="91.6328125" customWidth="1"/>
  </cols>
  <sheetData>
    <row r="1" spans="1:5" ht="13" x14ac:dyDescent="0.3">
      <c r="A1" s="71" t="s">
        <v>358</v>
      </c>
      <c r="B1" s="76" t="s">
        <v>6</v>
      </c>
      <c r="C1" s="71"/>
      <c r="D1" s="72" t="s">
        <v>474</v>
      </c>
      <c r="E1" s="10" t="s">
        <v>475</v>
      </c>
    </row>
    <row r="2" spans="1:5" ht="14.5" x14ac:dyDescent="0.35">
      <c r="A2" s="77">
        <f t="shared" ref="A2:A65" si="0">HEX2DEC(B2)-3584</f>
        <v>0</v>
      </c>
      <c r="B2" s="78" t="s">
        <v>476</v>
      </c>
      <c r="C2" s="79" t="s">
        <v>477</v>
      </c>
      <c r="D2" s="17">
        <v>7</v>
      </c>
    </row>
    <row r="3" spans="1:5" ht="14.5" x14ac:dyDescent="0.35">
      <c r="A3" s="77">
        <f t="shared" si="0"/>
        <v>1</v>
      </c>
      <c r="B3" s="78" t="str">
        <f t="shared" ref="B3:B66" si="1">DEC2HEX(HEX2DEC(B2)+1)</f>
        <v>E01</v>
      </c>
      <c r="C3" s="75" t="s">
        <v>478</v>
      </c>
      <c r="D3" s="17">
        <v>0</v>
      </c>
    </row>
    <row r="4" spans="1:5" ht="14.5" x14ac:dyDescent="0.35">
      <c r="A4" s="77">
        <f t="shared" si="0"/>
        <v>2</v>
      </c>
      <c r="B4" s="78" t="str">
        <f t="shared" si="1"/>
        <v>E02</v>
      </c>
      <c r="C4" s="75" t="s">
        <v>479</v>
      </c>
      <c r="D4" s="17">
        <v>0</v>
      </c>
    </row>
    <row r="5" spans="1:5" ht="14.5" x14ac:dyDescent="0.35">
      <c r="A5" s="77">
        <f t="shared" si="0"/>
        <v>3</v>
      </c>
      <c r="B5" s="78" t="str">
        <f t="shared" si="1"/>
        <v>E03</v>
      </c>
      <c r="C5" s="75" t="s">
        <v>480</v>
      </c>
      <c r="D5" s="17">
        <v>0</v>
      </c>
    </row>
    <row r="6" spans="1:5" ht="14.5" x14ac:dyDescent="0.35">
      <c r="A6" s="77">
        <f t="shared" si="0"/>
        <v>4</v>
      </c>
      <c r="B6" s="78" t="str">
        <f t="shared" si="1"/>
        <v>E04</v>
      </c>
      <c r="C6" s="75" t="s">
        <v>481</v>
      </c>
      <c r="D6" s="17">
        <v>0</v>
      </c>
      <c r="E6" t="s">
        <v>482</v>
      </c>
    </row>
    <row r="7" spans="1:5" ht="14.5" x14ac:dyDescent="0.35">
      <c r="A7" s="77">
        <f t="shared" si="0"/>
        <v>5</v>
      </c>
      <c r="B7" s="78" t="str">
        <f t="shared" si="1"/>
        <v>E05</v>
      </c>
    </row>
    <row r="8" spans="1:5" ht="14.5" x14ac:dyDescent="0.35">
      <c r="A8" s="77">
        <f t="shared" si="0"/>
        <v>6</v>
      </c>
      <c r="B8" s="78" t="str">
        <f t="shared" si="1"/>
        <v>E06</v>
      </c>
    </row>
    <row r="9" spans="1:5" ht="14.5" x14ac:dyDescent="0.35">
      <c r="A9" s="77">
        <f t="shared" si="0"/>
        <v>7</v>
      </c>
      <c r="B9" s="78" t="str">
        <f t="shared" si="1"/>
        <v>E07</v>
      </c>
    </row>
    <row r="10" spans="1:5" ht="14.5" x14ac:dyDescent="0.35">
      <c r="A10" s="77">
        <f t="shared" si="0"/>
        <v>8</v>
      </c>
      <c r="B10" s="78" t="str">
        <f t="shared" si="1"/>
        <v>E08</v>
      </c>
    </row>
    <row r="11" spans="1:5" ht="14.5" x14ac:dyDescent="0.35">
      <c r="A11" s="77">
        <f t="shared" si="0"/>
        <v>9</v>
      </c>
      <c r="B11" s="78" t="str">
        <f t="shared" si="1"/>
        <v>E09</v>
      </c>
    </row>
    <row r="12" spans="1:5" ht="14.5" x14ac:dyDescent="0.35">
      <c r="A12" s="77">
        <f t="shared" si="0"/>
        <v>10</v>
      </c>
      <c r="B12" s="78" t="str">
        <f t="shared" si="1"/>
        <v>E0A</v>
      </c>
      <c r="C12" s="79" t="s">
        <v>483</v>
      </c>
      <c r="D12" s="17">
        <v>0</v>
      </c>
      <c r="E12" t="s">
        <v>484</v>
      </c>
    </row>
    <row r="13" spans="1:5" ht="14.5" x14ac:dyDescent="0.35">
      <c r="A13" s="77">
        <f t="shared" si="0"/>
        <v>11</v>
      </c>
      <c r="B13" s="78" t="str">
        <f t="shared" si="1"/>
        <v>E0B</v>
      </c>
      <c r="C13" s="75" t="s">
        <v>485</v>
      </c>
      <c r="D13" s="17" t="s">
        <v>486</v>
      </c>
      <c r="E13" t="s">
        <v>487</v>
      </c>
    </row>
    <row r="14" spans="1:5" ht="14.5" x14ac:dyDescent="0.35">
      <c r="A14" s="77">
        <f t="shared" si="0"/>
        <v>12</v>
      </c>
      <c r="B14" s="78" t="str">
        <f t="shared" si="1"/>
        <v>E0C</v>
      </c>
      <c r="C14" s="79" t="s">
        <v>488</v>
      </c>
      <c r="D14" s="17">
        <v>0</v>
      </c>
      <c r="E14" t="s">
        <v>489</v>
      </c>
    </row>
    <row r="15" spans="1:5" ht="14.5" x14ac:dyDescent="0.35">
      <c r="A15" s="77">
        <f t="shared" si="0"/>
        <v>13</v>
      </c>
      <c r="B15" s="78" t="str">
        <f t="shared" si="1"/>
        <v>E0D</v>
      </c>
    </row>
    <row r="16" spans="1:5" ht="14.5" x14ac:dyDescent="0.35">
      <c r="A16" s="77">
        <f t="shared" si="0"/>
        <v>14</v>
      </c>
      <c r="B16" s="78" t="str">
        <f t="shared" si="1"/>
        <v>E0E</v>
      </c>
      <c r="C16" s="132" t="s">
        <v>490</v>
      </c>
      <c r="D16" s="123" t="s">
        <v>491</v>
      </c>
      <c r="E16" t="s">
        <v>492</v>
      </c>
    </row>
    <row r="17" spans="1:5" ht="14.5" x14ac:dyDescent="0.35">
      <c r="A17" s="77">
        <f t="shared" si="0"/>
        <v>15</v>
      </c>
      <c r="B17" s="78" t="str">
        <f t="shared" si="1"/>
        <v>E0F</v>
      </c>
      <c r="C17" s="132"/>
      <c r="D17" s="123"/>
    </row>
    <row r="18" spans="1:5" ht="14.5" x14ac:dyDescent="0.35">
      <c r="A18" s="77">
        <f t="shared" si="0"/>
        <v>16</v>
      </c>
      <c r="B18" s="78" t="str">
        <f t="shared" si="1"/>
        <v>E10</v>
      </c>
      <c r="C18" s="132"/>
      <c r="D18" s="123"/>
      <c r="E18" t="s">
        <v>493</v>
      </c>
    </row>
    <row r="19" spans="1:5" ht="14.5" x14ac:dyDescent="0.35">
      <c r="A19" s="77">
        <f t="shared" si="0"/>
        <v>17</v>
      </c>
      <c r="B19" s="78" t="str">
        <f t="shared" si="1"/>
        <v>E11</v>
      </c>
      <c r="C19" s="132"/>
      <c r="D19" s="123"/>
    </row>
    <row r="20" spans="1:5" ht="14.5" x14ac:dyDescent="0.35">
      <c r="A20" s="77">
        <f t="shared" si="0"/>
        <v>18</v>
      </c>
      <c r="B20" s="78" t="str">
        <f t="shared" si="1"/>
        <v>E12</v>
      </c>
    </row>
    <row r="21" spans="1:5" ht="14.5" x14ac:dyDescent="0.35">
      <c r="A21" s="77">
        <f t="shared" si="0"/>
        <v>19</v>
      </c>
      <c r="B21" s="78" t="str">
        <f t="shared" si="1"/>
        <v>E13</v>
      </c>
    </row>
    <row r="22" spans="1:5" ht="14.5" x14ac:dyDescent="0.35">
      <c r="A22" s="77">
        <f t="shared" si="0"/>
        <v>20</v>
      </c>
      <c r="B22" s="78" t="str">
        <f t="shared" si="1"/>
        <v>E14</v>
      </c>
    </row>
    <row r="23" spans="1:5" ht="14.5" x14ac:dyDescent="0.35">
      <c r="A23" s="77">
        <f t="shared" si="0"/>
        <v>21</v>
      </c>
      <c r="B23" s="78" t="str">
        <f t="shared" si="1"/>
        <v>E15</v>
      </c>
    </row>
    <row r="24" spans="1:5" ht="14.5" x14ac:dyDescent="0.35">
      <c r="A24" s="77">
        <f t="shared" si="0"/>
        <v>22</v>
      </c>
      <c r="B24" s="78" t="str">
        <f t="shared" si="1"/>
        <v>E16</v>
      </c>
    </row>
    <row r="25" spans="1:5" ht="14.5" x14ac:dyDescent="0.35">
      <c r="A25" s="77">
        <f t="shared" si="0"/>
        <v>23</v>
      </c>
      <c r="B25" s="78" t="str">
        <f t="shared" si="1"/>
        <v>E17</v>
      </c>
    </row>
    <row r="26" spans="1:5" ht="14.5" x14ac:dyDescent="0.35">
      <c r="A26" s="77">
        <f t="shared" si="0"/>
        <v>24</v>
      </c>
      <c r="B26" s="78" t="str">
        <f t="shared" si="1"/>
        <v>E18</v>
      </c>
    </row>
    <row r="27" spans="1:5" ht="14.5" x14ac:dyDescent="0.35">
      <c r="A27" s="77">
        <f t="shared" si="0"/>
        <v>25</v>
      </c>
      <c r="B27" s="78" t="str">
        <f t="shared" si="1"/>
        <v>E19</v>
      </c>
    </row>
    <row r="28" spans="1:5" ht="14.5" x14ac:dyDescent="0.35">
      <c r="A28" s="77">
        <f t="shared" si="0"/>
        <v>26</v>
      </c>
      <c r="B28" s="78" t="str">
        <f t="shared" si="1"/>
        <v>E1A</v>
      </c>
      <c r="C28" s="75" t="s">
        <v>494</v>
      </c>
      <c r="D28" s="17">
        <v>2</v>
      </c>
      <c r="E28" t="s">
        <v>495</v>
      </c>
    </row>
    <row r="29" spans="1:5" ht="14.5" x14ac:dyDescent="0.35">
      <c r="A29" s="77">
        <f t="shared" si="0"/>
        <v>27</v>
      </c>
      <c r="B29" s="78" t="str">
        <f t="shared" si="1"/>
        <v>E1B</v>
      </c>
      <c r="C29" s="75" t="s">
        <v>496</v>
      </c>
      <c r="D29" s="17">
        <v>0</v>
      </c>
      <c r="E29" t="s">
        <v>497</v>
      </c>
    </row>
    <row r="30" spans="1:5" ht="14.5" x14ac:dyDescent="0.35">
      <c r="A30" s="77">
        <f t="shared" si="0"/>
        <v>28</v>
      </c>
      <c r="B30" s="78" t="str">
        <f t="shared" si="1"/>
        <v>E1C</v>
      </c>
      <c r="C30" s="132" t="s">
        <v>498</v>
      </c>
      <c r="D30" s="17" t="s">
        <v>499</v>
      </c>
      <c r="E30" s="22" t="s">
        <v>500</v>
      </c>
    </row>
    <row r="31" spans="1:5" ht="14.5" x14ac:dyDescent="0.35">
      <c r="A31" s="77">
        <f t="shared" si="0"/>
        <v>29</v>
      </c>
      <c r="B31" s="78" t="str">
        <f t="shared" si="1"/>
        <v>E1D</v>
      </c>
      <c r="C31" s="132"/>
      <c r="D31" s="17" t="s">
        <v>501</v>
      </c>
      <c r="E31" t="s">
        <v>502</v>
      </c>
    </row>
    <row r="32" spans="1:5" ht="14.5" x14ac:dyDescent="0.35">
      <c r="A32" s="77">
        <f t="shared" si="0"/>
        <v>30</v>
      </c>
      <c r="B32" s="78" t="str">
        <f t="shared" si="1"/>
        <v>E1E</v>
      </c>
      <c r="C32" s="132" t="s">
        <v>503</v>
      </c>
      <c r="D32" s="123" t="s">
        <v>504</v>
      </c>
    </row>
    <row r="33" spans="1:4" ht="14.5" x14ac:dyDescent="0.35">
      <c r="A33" s="77">
        <f t="shared" si="0"/>
        <v>31</v>
      </c>
      <c r="B33" s="78" t="str">
        <f t="shared" si="1"/>
        <v>E1F</v>
      </c>
      <c r="C33" s="132"/>
      <c r="D33" s="123"/>
    </row>
    <row r="34" spans="1:4" ht="14.5" x14ac:dyDescent="0.35">
      <c r="A34" s="77">
        <f t="shared" si="0"/>
        <v>32</v>
      </c>
      <c r="B34" s="78" t="str">
        <f t="shared" si="1"/>
        <v>E20</v>
      </c>
      <c r="C34" s="132" t="s">
        <v>505</v>
      </c>
      <c r="D34" s="123" t="s">
        <v>506</v>
      </c>
    </row>
    <row r="35" spans="1:4" ht="14.5" x14ac:dyDescent="0.35">
      <c r="A35" s="77">
        <f t="shared" si="0"/>
        <v>33</v>
      </c>
      <c r="B35" s="78" t="str">
        <f t="shared" si="1"/>
        <v>E21</v>
      </c>
      <c r="C35" s="132"/>
      <c r="D35" s="123"/>
    </row>
    <row r="36" spans="1:4" ht="14.5" x14ac:dyDescent="0.35">
      <c r="A36" s="77">
        <f t="shared" si="0"/>
        <v>34</v>
      </c>
      <c r="B36" s="78" t="str">
        <f t="shared" si="1"/>
        <v>E22</v>
      </c>
      <c r="C36" s="132" t="s">
        <v>507</v>
      </c>
      <c r="D36" s="123" t="s">
        <v>508</v>
      </c>
    </row>
    <row r="37" spans="1:4" ht="14.5" x14ac:dyDescent="0.35">
      <c r="A37" s="77">
        <f t="shared" si="0"/>
        <v>35</v>
      </c>
      <c r="B37" s="78" t="str">
        <f t="shared" si="1"/>
        <v>E23</v>
      </c>
      <c r="C37" s="132"/>
      <c r="D37" s="123"/>
    </row>
    <row r="38" spans="1:4" ht="14.5" x14ac:dyDescent="0.35">
      <c r="A38" s="77">
        <f t="shared" si="0"/>
        <v>36</v>
      </c>
      <c r="B38" s="78" t="str">
        <f t="shared" si="1"/>
        <v>E24</v>
      </c>
      <c r="C38" s="132" t="s">
        <v>509</v>
      </c>
      <c r="D38" s="123" t="s">
        <v>504</v>
      </c>
    </row>
    <row r="39" spans="1:4" ht="14.5" x14ac:dyDescent="0.35">
      <c r="A39" s="77">
        <f t="shared" si="0"/>
        <v>37</v>
      </c>
      <c r="B39" s="78" t="str">
        <f t="shared" si="1"/>
        <v>E25</v>
      </c>
      <c r="C39" s="132"/>
      <c r="D39" s="123"/>
    </row>
    <row r="40" spans="1:4" ht="14.5" x14ac:dyDescent="0.35">
      <c r="A40" s="77">
        <f t="shared" si="0"/>
        <v>38</v>
      </c>
      <c r="B40" s="78" t="str">
        <f t="shared" si="1"/>
        <v>E26</v>
      </c>
      <c r="C40" s="132" t="s">
        <v>510</v>
      </c>
      <c r="D40" s="123" t="s">
        <v>506</v>
      </c>
    </row>
    <row r="41" spans="1:4" ht="14.5" x14ac:dyDescent="0.35">
      <c r="A41" s="77">
        <f t="shared" si="0"/>
        <v>39</v>
      </c>
      <c r="B41" s="78" t="str">
        <f t="shared" si="1"/>
        <v>E27</v>
      </c>
      <c r="C41" s="132"/>
      <c r="D41" s="123"/>
    </row>
    <row r="42" spans="1:4" ht="14.5" x14ac:dyDescent="0.35">
      <c r="A42" s="77">
        <f t="shared" si="0"/>
        <v>40</v>
      </c>
      <c r="B42" s="78" t="str">
        <f t="shared" si="1"/>
        <v>E28</v>
      </c>
      <c r="C42" s="132" t="s">
        <v>511</v>
      </c>
      <c r="D42" s="123" t="s">
        <v>508</v>
      </c>
    </row>
    <row r="43" spans="1:4" ht="14.5" x14ac:dyDescent="0.35">
      <c r="A43" s="77">
        <f t="shared" si="0"/>
        <v>41</v>
      </c>
      <c r="B43" s="78" t="str">
        <f t="shared" si="1"/>
        <v>E29</v>
      </c>
      <c r="C43" s="132"/>
      <c r="D43" s="123"/>
    </row>
    <row r="44" spans="1:4" ht="14.5" x14ac:dyDescent="0.35">
      <c r="A44" s="77">
        <f t="shared" si="0"/>
        <v>42</v>
      </c>
      <c r="B44" s="78" t="str">
        <f t="shared" si="1"/>
        <v>E2A</v>
      </c>
      <c r="C44" s="132" t="s">
        <v>512</v>
      </c>
      <c r="D44" s="123" t="s">
        <v>506</v>
      </c>
    </row>
    <row r="45" spans="1:4" ht="14.5" x14ac:dyDescent="0.35">
      <c r="A45" s="77">
        <f t="shared" si="0"/>
        <v>43</v>
      </c>
      <c r="B45" s="78" t="str">
        <f t="shared" si="1"/>
        <v>E2B</v>
      </c>
      <c r="C45" s="132"/>
      <c r="D45" s="123"/>
    </row>
    <row r="46" spans="1:4" ht="14.5" x14ac:dyDescent="0.35">
      <c r="A46" s="77">
        <f t="shared" si="0"/>
        <v>44</v>
      </c>
      <c r="B46" s="78" t="str">
        <f t="shared" si="1"/>
        <v>E2C</v>
      </c>
      <c r="C46" s="132" t="s">
        <v>513</v>
      </c>
      <c r="D46" s="123" t="s">
        <v>508</v>
      </c>
    </row>
    <row r="47" spans="1:4" ht="14.5" x14ac:dyDescent="0.35">
      <c r="A47" s="77">
        <f t="shared" si="0"/>
        <v>45</v>
      </c>
      <c r="B47" s="78" t="str">
        <f t="shared" si="1"/>
        <v>E2D</v>
      </c>
      <c r="C47" s="132"/>
      <c r="D47" s="123"/>
    </row>
    <row r="48" spans="1:4" ht="14.5" x14ac:dyDescent="0.35">
      <c r="A48" s="77">
        <f t="shared" si="0"/>
        <v>46</v>
      </c>
      <c r="B48" s="78" t="str">
        <f t="shared" si="1"/>
        <v>E2E</v>
      </c>
      <c r="C48" s="132" t="s">
        <v>514</v>
      </c>
      <c r="D48" s="123" t="s">
        <v>506</v>
      </c>
    </row>
    <row r="49" spans="1:4" ht="14.5" x14ac:dyDescent="0.35">
      <c r="A49" s="77">
        <f t="shared" si="0"/>
        <v>47</v>
      </c>
      <c r="B49" s="78" t="str">
        <f t="shared" si="1"/>
        <v>E2F</v>
      </c>
      <c r="C49" s="132"/>
      <c r="D49" s="123"/>
    </row>
    <row r="50" spans="1:4" ht="14.5" x14ac:dyDescent="0.35">
      <c r="A50" s="77">
        <f t="shared" si="0"/>
        <v>48</v>
      </c>
      <c r="B50" s="78" t="str">
        <f t="shared" si="1"/>
        <v>E30</v>
      </c>
      <c r="C50" s="132" t="s">
        <v>515</v>
      </c>
      <c r="D50" s="123" t="s">
        <v>508</v>
      </c>
    </row>
    <row r="51" spans="1:4" ht="14.5" x14ac:dyDescent="0.35">
      <c r="A51" s="77">
        <f t="shared" si="0"/>
        <v>49</v>
      </c>
      <c r="B51" s="78" t="str">
        <f t="shared" si="1"/>
        <v>E31</v>
      </c>
      <c r="C51" s="132"/>
      <c r="D51" s="123"/>
    </row>
    <row r="52" spans="1:4" ht="14.5" x14ac:dyDescent="0.35">
      <c r="A52" s="77">
        <f t="shared" si="0"/>
        <v>50</v>
      </c>
      <c r="B52" s="78" t="str">
        <f t="shared" si="1"/>
        <v>E32</v>
      </c>
      <c r="C52" s="75" t="s">
        <v>516</v>
      </c>
      <c r="D52" s="123" t="s">
        <v>517</v>
      </c>
    </row>
    <row r="53" spans="1:4" ht="14.5" x14ac:dyDescent="0.35">
      <c r="A53" s="77">
        <f t="shared" si="0"/>
        <v>51</v>
      </c>
      <c r="B53" s="78" t="str">
        <f t="shared" si="1"/>
        <v>E33</v>
      </c>
      <c r="C53" s="75" t="s">
        <v>518</v>
      </c>
      <c r="D53" s="123"/>
    </row>
    <row r="54" spans="1:4" ht="14.5" x14ac:dyDescent="0.35">
      <c r="A54" s="77">
        <f t="shared" si="0"/>
        <v>52</v>
      </c>
      <c r="B54" s="78" t="str">
        <f t="shared" si="1"/>
        <v>E34</v>
      </c>
      <c r="C54" s="75" t="s">
        <v>519</v>
      </c>
      <c r="D54" s="123"/>
    </row>
    <row r="55" spans="1:4" ht="14.5" x14ac:dyDescent="0.35">
      <c r="A55" s="77">
        <f t="shared" si="0"/>
        <v>53</v>
      </c>
      <c r="B55" s="78" t="str">
        <f t="shared" si="1"/>
        <v>E35</v>
      </c>
      <c r="C55" s="75" t="s">
        <v>520</v>
      </c>
      <c r="D55" s="123"/>
    </row>
    <row r="56" spans="1:4" ht="14.5" x14ac:dyDescent="0.35">
      <c r="A56" s="77">
        <f t="shared" si="0"/>
        <v>54</v>
      </c>
      <c r="B56" s="78" t="str">
        <f t="shared" si="1"/>
        <v>E36</v>
      </c>
      <c r="C56" s="75" t="s">
        <v>521</v>
      </c>
      <c r="D56" s="123"/>
    </row>
    <row r="57" spans="1:4" ht="14.5" x14ac:dyDescent="0.35">
      <c r="A57" s="77">
        <f t="shared" si="0"/>
        <v>55</v>
      </c>
      <c r="B57" s="78" t="str">
        <f t="shared" si="1"/>
        <v>E37</v>
      </c>
      <c r="C57" s="75" t="s">
        <v>522</v>
      </c>
      <c r="D57" s="123"/>
    </row>
    <row r="58" spans="1:4" ht="14.5" x14ac:dyDescent="0.35">
      <c r="A58" s="77">
        <f t="shared" si="0"/>
        <v>56</v>
      </c>
      <c r="B58" s="78" t="str">
        <f t="shared" si="1"/>
        <v>E38</v>
      </c>
      <c r="C58" s="75" t="s">
        <v>523</v>
      </c>
      <c r="D58" s="123"/>
    </row>
    <row r="59" spans="1:4" ht="14.5" x14ac:dyDescent="0.35">
      <c r="A59" s="77">
        <f t="shared" si="0"/>
        <v>57</v>
      </c>
      <c r="B59" s="78" t="str">
        <f t="shared" si="1"/>
        <v>E39</v>
      </c>
      <c r="C59" s="75" t="s">
        <v>524</v>
      </c>
      <c r="D59" s="123"/>
    </row>
    <row r="60" spans="1:4" ht="14.5" x14ac:dyDescent="0.35">
      <c r="A60" s="77">
        <f t="shared" si="0"/>
        <v>58</v>
      </c>
      <c r="B60" s="78" t="str">
        <f t="shared" si="1"/>
        <v>E3A</v>
      </c>
      <c r="C60" s="75" t="s">
        <v>525</v>
      </c>
      <c r="D60" s="123"/>
    </row>
    <row r="61" spans="1:4" ht="14.5" x14ac:dyDescent="0.35">
      <c r="A61" s="77">
        <f t="shared" si="0"/>
        <v>59</v>
      </c>
      <c r="B61" s="78" t="str">
        <f t="shared" si="1"/>
        <v>E3B</v>
      </c>
      <c r="C61" s="75" t="s">
        <v>526</v>
      </c>
      <c r="D61" s="123"/>
    </row>
    <row r="62" spans="1:4" ht="14.5" x14ac:dyDescent="0.35">
      <c r="A62" s="77">
        <f t="shared" si="0"/>
        <v>60</v>
      </c>
      <c r="B62" s="78" t="str">
        <f t="shared" si="1"/>
        <v>E3C</v>
      </c>
      <c r="C62" s="75" t="s">
        <v>527</v>
      </c>
      <c r="D62" s="123"/>
    </row>
    <row r="63" spans="1:4" ht="14.5" x14ac:dyDescent="0.35">
      <c r="A63" s="77">
        <f t="shared" si="0"/>
        <v>61</v>
      </c>
      <c r="B63" s="78" t="str">
        <f t="shared" si="1"/>
        <v>E3D</v>
      </c>
      <c r="C63" s="75" t="s">
        <v>528</v>
      </c>
      <c r="D63" s="123"/>
    </row>
    <row r="64" spans="1:4" ht="14.5" x14ac:dyDescent="0.35">
      <c r="A64" s="77">
        <f t="shared" si="0"/>
        <v>62</v>
      </c>
      <c r="B64" s="78" t="str">
        <f t="shared" si="1"/>
        <v>E3E</v>
      </c>
      <c r="C64" s="75" t="s">
        <v>529</v>
      </c>
      <c r="D64" s="123"/>
    </row>
    <row r="65" spans="1:5" ht="14.5" x14ac:dyDescent="0.35">
      <c r="A65" s="77">
        <f t="shared" si="0"/>
        <v>63</v>
      </c>
      <c r="B65" s="78" t="str">
        <f t="shared" si="1"/>
        <v>E3F</v>
      </c>
      <c r="C65" s="75" t="s">
        <v>530</v>
      </c>
      <c r="D65" s="123"/>
    </row>
    <row r="66" spans="1:5" ht="14.5" x14ac:dyDescent="0.35">
      <c r="A66" s="77">
        <f t="shared" ref="A66:A129" si="2">HEX2DEC(B66)-3584</f>
        <v>64</v>
      </c>
      <c r="B66" s="78" t="str">
        <f t="shared" si="1"/>
        <v>E40</v>
      </c>
      <c r="C66" s="75" t="s">
        <v>531</v>
      </c>
      <c r="D66" s="123"/>
    </row>
    <row r="67" spans="1:5" ht="14.5" x14ac:dyDescent="0.35">
      <c r="A67" s="77">
        <f t="shared" si="2"/>
        <v>65</v>
      </c>
      <c r="B67" s="78" t="str">
        <f t="shared" ref="B67:B130" si="3">DEC2HEX(HEX2DEC(B66)+1)</f>
        <v>E41</v>
      </c>
      <c r="C67" s="75" t="s">
        <v>532</v>
      </c>
      <c r="D67" s="123"/>
    </row>
    <row r="68" spans="1:5" ht="14.5" x14ac:dyDescent="0.35">
      <c r="A68" s="77">
        <f t="shared" si="2"/>
        <v>66</v>
      </c>
      <c r="B68" s="78" t="str">
        <f t="shared" si="3"/>
        <v>E42</v>
      </c>
      <c r="C68" s="75" t="s">
        <v>533</v>
      </c>
      <c r="D68" s="123"/>
    </row>
    <row r="69" spans="1:5" ht="14.5" x14ac:dyDescent="0.35">
      <c r="A69" s="77">
        <f t="shared" si="2"/>
        <v>67</v>
      </c>
      <c r="B69" s="78" t="str">
        <f t="shared" si="3"/>
        <v>E43</v>
      </c>
      <c r="C69" s="75" t="s">
        <v>534</v>
      </c>
      <c r="D69" s="17">
        <v>0</v>
      </c>
    </row>
    <row r="70" spans="1:5" ht="14.5" x14ac:dyDescent="0.35">
      <c r="A70" s="77">
        <f t="shared" si="2"/>
        <v>68</v>
      </c>
      <c r="B70" s="78" t="str">
        <f t="shared" si="3"/>
        <v>E44</v>
      </c>
      <c r="C70" s="75" t="s">
        <v>535</v>
      </c>
      <c r="D70" s="17">
        <v>0</v>
      </c>
    </row>
    <row r="71" spans="1:5" ht="14.5" x14ac:dyDescent="0.35">
      <c r="A71" s="77">
        <f t="shared" si="2"/>
        <v>69</v>
      </c>
      <c r="B71" s="78" t="str">
        <f t="shared" si="3"/>
        <v>E45</v>
      </c>
      <c r="C71" s="75" t="s">
        <v>536</v>
      </c>
      <c r="D71" s="17">
        <v>0</v>
      </c>
    </row>
    <row r="72" spans="1:5" ht="14.5" x14ac:dyDescent="0.35">
      <c r="A72" s="77">
        <f t="shared" si="2"/>
        <v>70</v>
      </c>
      <c r="B72" s="78" t="str">
        <f t="shared" si="3"/>
        <v>E46</v>
      </c>
      <c r="C72" s="75" t="s">
        <v>537</v>
      </c>
      <c r="D72" s="17">
        <v>0</v>
      </c>
    </row>
    <row r="73" spans="1:5" ht="14.5" x14ac:dyDescent="0.35">
      <c r="A73" s="77">
        <f t="shared" si="2"/>
        <v>71</v>
      </c>
      <c r="B73" s="78" t="str">
        <f t="shared" si="3"/>
        <v>E47</v>
      </c>
      <c r="C73" s="75" t="s">
        <v>538</v>
      </c>
      <c r="D73" s="17">
        <v>0</v>
      </c>
    </row>
    <row r="74" spans="1:5" ht="14.5" x14ac:dyDescent="0.35">
      <c r="A74" s="77">
        <f t="shared" si="2"/>
        <v>72</v>
      </c>
      <c r="B74" s="78" t="str">
        <f t="shared" si="3"/>
        <v>E48</v>
      </c>
      <c r="C74" s="75" t="s">
        <v>539</v>
      </c>
      <c r="D74" s="17">
        <v>0</v>
      </c>
    </row>
    <row r="75" spans="1:5" ht="14.5" x14ac:dyDescent="0.35">
      <c r="A75" s="77">
        <f t="shared" si="2"/>
        <v>73</v>
      </c>
      <c r="B75" s="78" t="str">
        <f t="shared" si="3"/>
        <v>E49</v>
      </c>
      <c r="C75" s="79" t="s">
        <v>540</v>
      </c>
      <c r="D75" s="17">
        <v>0</v>
      </c>
      <c r="E75" t="s">
        <v>541</v>
      </c>
    </row>
    <row r="76" spans="1:5" ht="14.5" x14ac:dyDescent="0.35">
      <c r="A76" s="77">
        <f t="shared" si="2"/>
        <v>74</v>
      </c>
      <c r="B76" s="78" t="str">
        <f t="shared" si="3"/>
        <v>E4A</v>
      </c>
    </row>
    <row r="77" spans="1:5" ht="14.5" x14ac:dyDescent="0.35">
      <c r="A77" s="77">
        <f t="shared" si="2"/>
        <v>75</v>
      </c>
      <c r="B77" s="78" t="str">
        <f t="shared" si="3"/>
        <v>E4B</v>
      </c>
    </row>
    <row r="78" spans="1:5" ht="14.5" x14ac:dyDescent="0.35">
      <c r="A78" s="77">
        <f t="shared" si="2"/>
        <v>76</v>
      </c>
      <c r="B78" s="78" t="str">
        <f t="shared" si="3"/>
        <v>E4C</v>
      </c>
    </row>
    <row r="79" spans="1:5" ht="14.5" x14ac:dyDescent="0.35">
      <c r="A79" s="77">
        <f t="shared" si="2"/>
        <v>77</v>
      </c>
      <c r="B79" s="78" t="str">
        <f t="shared" si="3"/>
        <v>E4D</v>
      </c>
    </row>
    <row r="80" spans="1:5" ht="14.5" x14ac:dyDescent="0.35">
      <c r="A80" s="77">
        <f t="shared" si="2"/>
        <v>78</v>
      </c>
      <c r="B80" s="78" t="str">
        <f t="shared" si="3"/>
        <v>E4E</v>
      </c>
    </row>
    <row r="81" spans="1:4" ht="14.5" x14ac:dyDescent="0.35">
      <c r="A81" s="77">
        <f t="shared" si="2"/>
        <v>79</v>
      </c>
      <c r="B81" s="78" t="str">
        <f t="shared" si="3"/>
        <v>E4F</v>
      </c>
    </row>
    <row r="82" spans="1:4" ht="14.5" x14ac:dyDescent="0.35">
      <c r="A82" s="77">
        <f t="shared" si="2"/>
        <v>80</v>
      </c>
      <c r="B82" s="78" t="str">
        <f t="shared" si="3"/>
        <v>E50</v>
      </c>
    </row>
    <row r="83" spans="1:4" ht="14.5" x14ac:dyDescent="0.35">
      <c r="A83" s="77">
        <f t="shared" si="2"/>
        <v>81</v>
      </c>
      <c r="B83" s="78" t="str">
        <f t="shared" si="3"/>
        <v>E51</v>
      </c>
    </row>
    <row r="84" spans="1:4" ht="14.5" x14ac:dyDescent="0.35">
      <c r="A84" s="77">
        <f t="shared" si="2"/>
        <v>82</v>
      </c>
      <c r="B84" s="78" t="str">
        <f t="shared" si="3"/>
        <v>E52</v>
      </c>
    </row>
    <row r="85" spans="1:4" ht="14.5" x14ac:dyDescent="0.35">
      <c r="A85" s="77">
        <f t="shared" si="2"/>
        <v>83</v>
      </c>
      <c r="B85" s="78" t="str">
        <f t="shared" si="3"/>
        <v>E53</v>
      </c>
    </row>
    <row r="86" spans="1:4" ht="14.5" x14ac:dyDescent="0.35">
      <c r="A86" s="77">
        <f t="shared" si="2"/>
        <v>84</v>
      </c>
      <c r="B86" s="78" t="str">
        <f t="shared" si="3"/>
        <v>E54</v>
      </c>
    </row>
    <row r="87" spans="1:4" ht="14.5" x14ac:dyDescent="0.35">
      <c r="A87" s="77">
        <f t="shared" si="2"/>
        <v>85</v>
      </c>
      <c r="B87" s="78" t="str">
        <f t="shared" si="3"/>
        <v>E55</v>
      </c>
    </row>
    <row r="88" spans="1:4" ht="14.5" x14ac:dyDescent="0.35">
      <c r="A88" s="77">
        <f t="shared" si="2"/>
        <v>86</v>
      </c>
      <c r="B88" s="78" t="str">
        <f t="shared" si="3"/>
        <v>E56</v>
      </c>
    </row>
    <row r="89" spans="1:4" ht="14.5" x14ac:dyDescent="0.35">
      <c r="A89" s="77">
        <f t="shared" si="2"/>
        <v>87</v>
      </c>
      <c r="B89" s="78" t="str">
        <f t="shared" si="3"/>
        <v>E57</v>
      </c>
      <c r="C89" s="134" t="s">
        <v>542</v>
      </c>
      <c r="D89" s="134">
        <v>0</v>
      </c>
    </row>
    <row r="90" spans="1:4" ht="14.5" x14ac:dyDescent="0.35">
      <c r="A90" s="77">
        <f t="shared" si="2"/>
        <v>88</v>
      </c>
      <c r="B90" s="78" t="str">
        <f t="shared" si="3"/>
        <v>E58</v>
      </c>
      <c r="C90" s="134"/>
      <c r="D90" s="134"/>
    </row>
    <row r="91" spans="1:4" ht="14.5" x14ac:dyDescent="0.35">
      <c r="A91" s="77">
        <f t="shared" si="2"/>
        <v>89</v>
      </c>
      <c r="B91" s="78" t="str">
        <f t="shared" si="3"/>
        <v>E59</v>
      </c>
      <c r="C91" s="134"/>
      <c r="D91" s="134"/>
    </row>
    <row r="92" spans="1:4" ht="14.5" x14ac:dyDescent="0.35">
      <c r="A92" s="77">
        <f t="shared" si="2"/>
        <v>90</v>
      </c>
      <c r="B92" s="78" t="str">
        <f t="shared" si="3"/>
        <v>E5A</v>
      </c>
    </row>
    <row r="93" spans="1:4" ht="14.5" x14ac:dyDescent="0.35">
      <c r="A93" s="77">
        <f t="shared" si="2"/>
        <v>91</v>
      </c>
      <c r="B93" s="78" t="str">
        <f t="shared" si="3"/>
        <v>E5B</v>
      </c>
    </row>
    <row r="94" spans="1:4" ht="14.5" x14ac:dyDescent="0.35">
      <c r="A94" s="77">
        <f t="shared" si="2"/>
        <v>92</v>
      </c>
      <c r="B94" s="78" t="str">
        <f t="shared" si="3"/>
        <v>E5C</v>
      </c>
    </row>
    <row r="95" spans="1:4" ht="14.5" x14ac:dyDescent="0.35">
      <c r="A95" s="77">
        <f t="shared" si="2"/>
        <v>93</v>
      </c>
      <c r="B95" s="78" t="str">
        <f t="shared" si="3"/>
        <v>E5D</v>
      </c>
    </row>
    <row r="96" spans="1:4" ht="14.5" x14ac:dyDescent="0.35">
      <c r="A96" s="77">
        <f t="shared" si="2"/>
        <v>94</v>
      </c>
      <c r="B96" s="78" t="str">
        <f t="shared" si="3"/>
        <v>E5E</v>
      </c>
    </row>
    <row r="97" spans="1:5" ht="14.5" x14ac:dyDescent="0.35">
      <c r="A97" s="77">
        <f t="shared" si="2"/>
        <v>95</v>
      </c>
      <c r="B97" s="78" t="str">
        <f t="shared" si="3"/>
        <v>E5F</v>
      </c>
    </row>
    <row r="98" spans="1:5" ht="14.5" x14ac:dyDescent="0.35">
      <c r="A98" s="77">
        <f t="shared" si="2"/>
        <v>96</v>
      </c>
      <c r="B98" s="78" t="str">
        <f t="shared" si="3"/>
        <v>E60</v>
      </c>
    </row>
    <row r="99" spans="1:5" ht="14.5" x14ac:dyDescent="0.35">
      <c r="A99" s="77">
        <f t="shared" si="2"/>
        <v>97</v>
      </c>
      <c r="B99" s="78" t="str">
        <f t="shared" si="3"/>
        <v>E61</v>
      </c>
    </row>
    <row r="100" spans="1:5" ht="14.5" x14ac:dyDescent="0.35">
      <c r="A100" s="77">
        <f t="shared" si="2"/>
        <v>98</v>
      </c>
      <c r="B100" s="78" t="str">
        <f t="shared" si="3"/>
        <v>E62</v>
      </c>
    </row>
    <row r="101" spans="1:5" ht="14.5" x14ac:dyDescent="0.35">
      <c r="A101" s="77">
        <f t="shared" si="2"/>
        <v>99</v>
      </c>
      <c r="B101" s="78" t="str">
        <f t="shared" si="3"/>
        <v>E63</v>
      </c>
    </row>
    <row r="102" spans="1:5" ht="14.5" x14ac:dyDescent="0.35">
      <c r="A102" s="77">
        <f t="shared" si="2"/>
        <v>100</v>
      </c>
      <c r="B102" s="78" t="str">
        <f t="shared" si="3"/>
        <v>E64</v>
      </c>
      <c r="C102" s="75" t="s">
        <v>543</v>
      </c>
      <c r="D102" s="123" t="s">
        <v>544</v>
      </c>
      <c r="E102" s="123" t="s">
        <v>545</v>
      </c>
    </row>
    <row r="103" spans="1:5" ht="14.5" x14ac:dyDescent="0.35">
      <c r="A103" s="77">
        <f t="shared" si="2"/>
        <v>101</v>
      </c>
      <c r="B103" s="78" t="str">
        <f t="shared" si="3"/>
        <v>E65</v>
      </c>
      <c r="C103" s="75" t="s">
        <v>546</v>
      </c>
      <c r="D103" s="123"/>
      <c r="E103" s="123"/>
    </row>
    <row r="104" spans="1:5" ht="14.5" x14ac:dyDescent="0.35">
      <c r="A104" s="77">
        <f t="shared" si="2"/>
        <v>102</v>
      </c>
      <c r="B104" s="78" t="str">
        <f t="shared" si="3"/>
        <v>E66</v>
      </c>
      <c r="C104" s="75" t="s">
        <v>547</v>
      </c>
      <c r="D104" s="123"/>
      <c r="E104" s="123"/>
    </row>
    <row r="105" spans="1:5" ht="14.5" x14ac:dyDescent="0.35">
      <c r="A105" s="77">
        <f t="shared" si="2"/>
        <v>103</v>
      </c>
      <c r="B105" s="78" t="str">
        <f t="shared" si="3"/>
        <v>E67</v>
      </c>
      <c r="C105" s="75" t="s">
        <v>548</v>
      </c>
      <c r="D105" s="123"/>
      <c r="E105" s="123"/>
    </row>
    <row r="106" spans="1:5" ht="14.5" x14ac:dyDescent="0.35">
      <c r="A106" s="77">
        <f t="shared" si="2"/>
        <v>104</v>
      </c>
      <c r="B106" s="78" t="str">
        <f t="shared" si="3"/>
        <v>E68</v>
      </c>
      <c r="C106" s="75" t="s">
        <v>549</v>
      </c>
      <c r="D106" s="123"/>
      <c r="E106" s="123"/>
    </row>
    <row r="107" spans="1:5" ht="14.5" x14ac:dyDescent="0.35">
      <c r="A107" s="77">
        <f t="shared" si="2"/>
        <v>105</v>
      </c>
      <c r="B107" s="78" t="str">
        <f t="shared" si="3"/>
        <v>E69</v>
      </c>
      <c r="C107" s="75" t="s">
        <v>550</v>
      </c>
      <c r="D107" s="123"/>
      <c r="E107" s="123"/>
    </row>
    <row r="108" spans="1:5" ht="14.5" x14ac:dyDescent="0.35">
      <c r="A108" s="77">
        <f t="shared" si="2"/>
        <v>106</v>
      </c>
      <c r="B108" s="78" t="str">
        <f t="shared" si="3"/>
        <v>E6A</v>
      </c>
    </row>
    <row r="109" spans="1:5" ht="14.5" x14ac:dyDescent="0.35">
      <c r="A109" s="77">
        <f t="shared" si="2"/>
        <v>107</v>
      </c>
      <c r="B109" s="78" t="str">
        <f t="shared" si="3"/>
        <v>E6B</v>
      </c>
    </row>
    <row r="110" spans="1:5" ht="14.5" x14ac:dyDescent="0.35">
      <c r="A110" s="77">
        <f t="shared" si="2"/>
        <v>108</v>
      </c>
      <c r="B110" s="78" t="str">
        <f t="shared" si="3"/>
        <v>E6C</v>
      </c>
    </row>
    <row r="111" spans="1:5" ht="14.5" x14ac:dyDescent="0.35">
      <c r="A111" s="77">
        <f t="shared" si="2"/>
        <v>109</v>
      </c>
      <c r="B111" s="78" t="str">
        <f t="shared" si="3"/>
        <v>E6D</v>
      </c>
    </row>
    <row r="112" spans="1:5" ht="14.5" x14ac:dyDescent="0.35">
      <c r="A112" s="77">
        <f t="shared" si="2"/>
        <v>110</v>
      </c>
      <c r="B112" s="78" t="str">
        <f t="shared" si="3"/>
        <v>E6E</v>
      </c>
      <c r="C112" s="133" t="s">
        <v>551</v>
      </c>
      <c r="D112" s="17">
        <v>0</v>
      </c>
      <c r="E112" t="s">
        <v>552</v>
      </c>
    </row>
    <row r="113" spans="1:5" ht="14.5" x14ac:dyDescent="0.35">
      <c r="A113" s="77">
        <f t="shared" si="2"/>
        <v>111</v>
      </c>
      <c r="B113" s="78" t="str">
        <f t="shared" si="3"/>
        <v>E6F</v>
      </c>
      <c r="C113" s="133"/>
      <c r="D113" s="17">
        <v>0</v>
      </c>
    </row>
    <row r="114" spans="1:5" ht="14.5" x14ac:dyDescent="0.35">
      <c r="A114" s="77">
        <f t="shared" si="2"/>
        <v>112</v>
      </c>
      <c r="B114" s="78" t="str">
        <f t="shared" si="3"/>
        <v>E70</v>
      </c>
      <c r="C114" s="133"/>
      <c r="D114" s="17">
        <v>0</v>
      </c>
    </row>
    <row r="115" spans="1:5" ht="14.5" x14ac:dyDescent="0.35">
      <c r="A115" s="77">
        <f t="shared" si="2"/>
        <v>113</v>
      </c>
      <c r="B115" s="78" t="str">
        <f t="shared" si="3"/>
        <v>E71</v>
      </c>
      <c r="C115" s="133"/>
      <c r="D115" s="17">
        <v>0</v>
      </c>
    </row>
    <row r="116" spans="1:5" ht="14.5" x14ac:dyDescent="0.35">
      <c r="A116" s="77">
        <f t="shared" si="2"/>
        <v>114</v>
      </c>
      <c r="B116" s="78" t="str">
        <f t="shared" si="3"/>
        <v>E72</v>
      </c>
      <c r="C116" s="133"/>
      <c r="D116" s="17">
        <v>0</v>
      </c>
    </row>
    <row r="117" spans="1:5" ht="14.5" x14ac:dyDescent="0.35">
      <c r="A117" s="77">
        <f t="shared" si="2"/>
        <v>115</v>
      </c>
      <c r="B117" s="78" t="str">
        <f t="shared" si="3"/>
        <v>E73</v>
      </c>
      <c r="C117" s="133"/>
      <c r="D117" s="17">
        <v>0</v>
      </c>
    </row>
    <row r="118" spans="1:5" ht="14.5" x14ac:dyDescent="0.35">
      <c r="A118" s="77">
        <f t="shared" si="2"/>
        <v>116</v>
      </c>
      <c r="B118" s="78" t="str">
        <f t="shared" si="3"/>
        <v>E74</v>
      </c>
      <c r="C118" s="132" t="s">
        <v>553</v>
      </c>
      <c r="D118" s="17">
        <v>0</v>
      </c>
      <c r="E118" t="s">
        <v>552</v>
      </c>
    </row>
    <row r="119" spans="1:5" ht="14.5" x14ac:dyDescent="0.35">
      <c r="A119" s="77">
        <f t="shared" si="2"/>
        <v>117</v>
      </c>
      <c r="B119" s="78" t="str">
        <f t="shared" si="3"/>
        <v>E75</v>
      </c>
      <c r="C119" s="132"/>
      <c r="D119" s="17">
        <v>0</v>
      </c>
    </row>
    <row r="120" spans="1:5" ht="14.5" x14ac:dyDescent="0.35">
      <c r="A120" s="77">
        <f t="shared" si="2"/>
        <v>118</v>
      </c>
      <c r="B120" s="78" t="str">
        <f t="shared" si="3"/>
        <v>E76</v>
      </c>
      <c r="C120" s="132"/>
      <c r="D120" s="17">
        <v>0</v>
      </c>
    </row>
    <row r="121" spans="1:5" ht="14.5" x14ac:dyDescent="0.35">
      <c r="A121" s="77">
        <f t="shared" si="2"/>
        <v>119</v>
      </c>
      <c r="B121" s="78" t="str">
        <f t="shared" si="3"/>
        <v>E77</v>
      </c>
      <c r="C121" s="132"/>
      <c r="D121" s="17">
        <v>0</v>
      </c>
    </row>
    <row r="122" spans="1:5" ht="14.5" x14ac:dyDescent="0.35">
      <c r="A122" s="77">
        <f t="shared" si="2"/>
        <v>120</v>
      </c>
      <c r="B122" s="78" t="str">
        <f t="shared" si="3"/>
        <v>E78</v>
      </c>
      <c r="C122" s="132"/>
      <c r="D122" s="17">
        <v>0</v>
      </c>
    </row>
    <row r="123" spans="1:5" ht="14.5" x14ac:dyDescent="0.35">
      <c r="A123" s="77">
        <f t="shared" si="2"/>
        <v>121</v>
      </c>
      <c r="B123" s="78" t="str">
        <f t="shared" si="3"/>
        <v>E79</v>
      </c>
      <c r="C123" s="132"/>
      <c r="D123" s="17">
        <v>0</v>
      </c>
    </row>
    <row r="124" spans="1:5" ht="14.5" x14ac:dyDescent="0.35">
      <c r="A124" s="77">
        <f t="shared" si="2"/>
        <v>122</v>
      </c>
      <c r="B124" s="78" t="str">
        <f t="shared" si="3"/>
        <v>E7A</v>
      </c>
    </row>
    <row r="125" spans="1:5" ht="14.5" x14ac:dyDescent="0.35">
      <c r="A125" s="77">
        <f t="shared" si="2"/>
        <v>123</v>
      </c>
      <c r="B125" s="78" t="str">
        <f t="shared" si="3"/>
        <v>E7B</v>
      </c>
    </row>
    <row r="126" spans="1:5" ht="14.5" x14ac:dyDescent="0.35">
      <c r="A126" s="77">
        <f t="shared" si="2"/>
        <v>124</v>
      </c>
      <c r="B126" s="78" t="str">
        <f t="shared" si="3"/>
        <v>E7C</v>
      </c>
    </row>
    <row r="127" spans="1:5" ht="14.5" x14ac:dyDescent="0.35">
      <c r="A127" s="77">
        <f t="shared" si="2"/>
        <v>125</v>
      </c>
      <c r="B127" s="78" t="str">
        <f t="shared" si="3"/>
        <v>E7D</v>
      </c>
    </row>
    <row r="128" spans="1:5" ht="14.5" x14ac:dyDescent="0.35">
      <c r="A128" s="77">
        <f t="shared" si="2"/>
        <v>126</v>
      </c>
      <c r="B128" s="78" t="str">
        <f t="shared" si="3"/>
        <v>E7E</v>
      </c>
    </row>
    <row r="129" spans="1:2" ht="14.5" x14ac:dyDescent="0.35">
      <c r="A129" s="77">
        <f t="shared" si="2"/>
        <v>127</v>
      </c>
      <c r="B129" s="78" t="str">
        <f t="shared" si="3"/>
        <v>E7F</v>
      </c>
    </row>
    <row r="130" spans="1:2" ht="14.5" x14ac:dyDescent="0.35">
      <c r="A130" s="77">
        <f t="shared" ref="A130:A193" si="4">HEX2DEC(B130)-3584</f>
        <v>128</v>
      </c>
      <c r="B130" s="78" t="str">
        <f t="shared" si="3"/>
        <v>E80</v>
      </c>
    </row>
    <row r="131" spans="1:2" ht="14.5" x14ac:dyDescent="0.35">
      <c r="A131" s="77">
        <f t="shared" si="4"/>
        <v>129</v>
      </c>
      <c r="B131" s="78" t="str">
        <f t="shared" ref="B131:B194" si="5">DEC2HEX(HEX2DEC(B130)+1)</f>
        <v>E81</v>
      </c>
    </row>
    <row r="132" spans="1:2" ht="14.5" x14ac:dyDescent="0.35">
      <c r="A132" s="77">
        <f t="shared" si="4"/>
        <v>130</v>
      </c>
      <c r="B132" s="78" t="str">
        <f t="shared" si="5"/>
        <v>E82</v>
      </c>
    </row>
    <row r="133" spans="1:2" ht="14.5" x14ac:dyDescent="0.35">
      <c r="A133" s="77">
        <f t="shared" si="4"/>
        <v>131</v>
      </c>
      <c r="B133" s="78" t="str">
        <f t="shared" si="5"/>
        <v>E83</v>
      </c>
    </row>
    <row r="134" spans="1:2" ht="14.5" x14ac:dyDescent="0.35">
      <c r="A134" s="77">
        <f t="shared" si="4"/>
        <v>132</v>
      </c>
      <c r="B134" s="78" t="str">
        <f t="shared" si="5"/>
        <v>E84</v>
      </c>
    </row>
    <row r="135" spans="1:2" ht="14.5" x14ac:dyDescent="0.35">
      <c r="A135" s="77">
        <f t="shared" si="4"/>
        <v>133</v>
      </c>
      <c r="B135" s="78" t="str">
        <f t="shared" si="5"/>
        <v>E85</v>
      </c>
    </row>
    <row r="136" spans="1:2" ht="14.5" x14ac:dyDescent="0.35">
      <c r="A136" s="77">
        <f t="shared" si="4"/>
        <v>134</v>
      </c>
      <c r="B136" s="78" t="str">
        <f t="shared" si="5"/>
        <v>E86</v>
      </c>
    </row>
    <row r="137" spans="1:2" ht="14.5" x14ac:dyDescent="0.35">
      <c r="A137" s="77">
        <f t="shared" si="4"/>
        <v>135</v>
      </c>
      <c r="B137" s="78" t="str">
        <f t="shared" si="5"/>
        <v>E87</v>
      </c>
    </row>
    <row r="138" spans="1:2" ht="14.5" x14ac:dyDescent="0.35">
      <c r="A138" s="77">
        <f t="shared" si="4"/>
        <v>136</v>
      </c>
      <c r="B138" s="78" t="str">
        <f t="shared" si="5"/>
        <v>E88</v>
      </c>
    </row>
    <row r="139" spans="1:2" ht="14.5" x14ac:dyDescent="0.35">
      <c r="A139" s="77">
        <f t="shared" si="4"/>
        <v>137</v>
      </c>
      <c r="B139" s="78" t="str">
        <f t="shared" si="5"/>
        <v>E89</v>
      </c>
    </row>
    <row r="140" spans="1:2" ht="14.5" x14ac:dyDescent="0.35">
      <c r="A140" s="77">
        <f t="shared" si="4"/>
        <v>138</v>
      </c>
      <c r="B140" s="78" t="str">
        <f t="shared" si="5"/>
        <v>E8A</v>
      </c>
    </row>
    <row r="141" spans="1:2" ht="14.5" x14ac:dyDescent="0.35">
      <c r="A141" s="77">
        <f t="shared" si="4"/>
        <v>139</v>
      </c>
      <c r="B141" s="78" t="str">
        <f t="shared" si="5"/>
        <v>E8B</v>
      </c>
    </row>
    <row r="142" spans="1:2" ht="14.5" x14ac:dyDescent="0.35">
      <c r="A142" s="77">
        <f t="shared" si="4"/>
        <v>140</v>
      </c>
      <c r="B142" s="78" t="str">
        <f t="shared" si="5"/>
        <v>E8C</v>
      </c>
    </row>
    <row r="143" spans="1:2" ht="14.5" x14ac:dyDescent="0.35">
      <c r="A143" s="77">
        <f t="shared" si="4"/>
        <v>141</v>
      </c>
      <c r="B143" s="78" t="str">
        <f t="shared" si="5"/>
        <v>E8D</v>
      </c>
    </row>
    <row r="144" spans="1:2" ht="14.5" x14ac:dyDescent="0.35">
      <c r="A144" s="77">
        <f t="shared" si="4"/>
        <v>142</v>
      </c>
      <c r="B144" s="78" t="str">
        <f t="shared" si="5"/>
        <v>E8E</v>
      </c>
    </row>
    <row r="145" spans="1:2" ht="14.5" x14ac:dyDescent="0.35">
      <c r="A145" s="77">
        <f t="shared" si="4"/>
        <v>143</v>
      </c>
      <c r="B145" s="78" t="str">
        <f t="shared" si="5"/>
        <v>E8F</v>
      </c>
    </row>
    <row r="146" spans="1:2" ht="14.5" x14ac:dyDescent="0.35">
      <c r="A146" s="77">
        <f t="shared" si="4"/>
        <v>144</v>
      </c>
      <c r="B146" s="78" t="str">
        <f t="shared" si="5"/>
        <v>E90</v>
      </c>
    </row>
    <row r="147" spans="1:2" ht="14.5" x14ac:dyDescent="0.35">
      <c r="A147" s="77">
        <f t="shared" si="4"/>
        <v>145</v>
      </c>
      <c r="B147" s="78" t="str">
        <f t="shared" si="5"/>
        <v>E91</v>
      </c>
    </row>
    <row r="148" spans="1:2" ht="14.5" x14ac:dyDescent="0.35">
      <c r="A148" s="77">
        <f t="shared" si="4"/>
        <v>146</v>
      </c>
      <c r="B148" s="78" t="str">
        <f t="shared" si="5"/>
        <v>E92</v>
      </c>
    </row>
    <row r="149" spans="1:2" ht="14.5" x14ac:dyDescent="0.35">
      <c r="A149" s="77">
        <f t="shared" si="4"/>
        <v>147</v>
      </c>
      <c r="B149" s="78" t="str">
        <f t="shared" si="5"/>
        <v>E93</v>
      </c>
    </row>
    <row r="150" spans="1:2" ht="14.5" x14ac:dyDescent="0.35">
      <c r="A150" s="77">
        <f t="shared" si="4"/>
        <v>148</v>
      </c>
      <c r="B150" s="78" t="str">
        <f t="shared" si="5"/>
        <v>E94</v>
      </c>
    </row>
    <row r="151" spans="1:2" ht="14.5" x14ac:dyDescent="0.35">
      <c r="A151" s="77">
        <f t="shared" si="4"/>
        <v>149</v>
      </c>
      <c r="B151" s="78" t="str">
        <f t="shared" si="5"/>
        <v>E95</v>
      </c>
    </row>
    <row r="152" spans="1:2" ht="14.5" x14ac:dyDescent="0.35">
      <c r="A152" s="77">
        <f t="shared" si="4"/>
        <v>150</v>
      </c>
      <c r="B152" s="78" t="str">
        <f t="shared" si="5"/>
        <v>E96</v>
      </c>
    </row>
    <row r="153" spans="1:2" ht="14.5" x14ac:dyDescent="0.35">
      <c r="A153" s="77">
        <f t="shared" si="4"/>
        <v>151</v>
      </c>
      <c r="B153" s="78" t="str">
        <f t="shared" si="5"/>
        <v>E97</v>
      </c>
    </row>
    <row r="154" spans="1:2" ht="14.5" x14ac:dyDescent="0.35">
      <c r="A154" s="77">
        <f t="shared" si="4"/>
        <v>152</v>
      </c>
      <c r="B154" s="78" t="str">
        <f t="shared" si="5"/>
        <v>E98</v>
      </c>
    </row>
    <row r="155" spans="1:2" ht="14.5" x14ac:dyDescent="0.35">
      <c r="A155" s="77">
        <f t="shared" si="4"/>
        <v>153</v>
      </c>
      <c r="B155" s="78" t="str">
        <f t="shared" si="5"/>
        <v>E99</v>
      </c>
    </row>
    <row r="156" spans="1:2" ht="14.5" x14ac:dyDescent="0.35">
      <c r="A156" s="77">
        <f t="shared" si="4"/>
        <v>154</v>
      </c>
      <c r="B156" s="78" t="str">
        <f t="shared" si="5"/>
        <v>E9A</v>
      </c>
    </row>
    <row r="157" spans="1:2" ht="14.5" x14ac:dyDescent="0.35">
      <c r="A157" s="77">
        <f t="shared" si="4"/>
        <v>155</v>
      </c>
      <c r="B157" s="78" t="str">
        <f t="shared" si="5"/>
        <v>E9B</v>
      </c>
    </row>
    <row r="158" spans="1:2" ht="14.5" x14ac:dyDescent="0.35">
      <c r="A158" s="77">
        <f t="shared" si="4"/>
        <v>156</v>
      </c>
      <c r="B158" s="78" t="str">
        <f t="shared" si="5"/>
        <v>E9C</v>
      </c>
    </row>
    <row r="159" spans="1:2" ht="14.5" x14ac:dyDescent="0.35">
      <c r="A159" s="77">
        <f t="shared" si="4"/>
        <v>157</v>
      </c>
      <c r="B159" s="78" t="str">
        <f t="shared" si="5"/>
        <v>E9D</v>
      </c>
    </row>
    <row r="160" spans="1:2" ht="14.5" x14ac:dyDescent="0.35">
      <c r="A160" s="77">
        <f t="shared" si="4"/>
        <v>158</v>
      </c>
      <c r="B160" s="78" t="str">
        <f t="shared" si="5"/>
        <v>E9E</v>
      </c>
    </row>
    <row r="161" spans="1:2" ht="14.5" x14ac:dyDescent="0.35">
      <c r="A161" s="77">
        <f t="shared" si="4"/>
        <v>159</v>
      </c>
      <c r="B161" s="78" t="str">
        <f t="shared" si="5"/>
        <v>E9F</v>
      </c>
    </row>
    <row r="162" spans="1:2" ht="14.5" x14ac:dyDescent="0.35">
      <c r="A162" s="77">
        <f t="shared" si="4"/>
        <v>160</v>
      </c>
      <c r="B162" s="78" t="str">
        <f t="shared" si="5"/>
        <v>EA0</v>
      </c>
    </row>
    <row r="163" spans="1:2" ht="14.5" x14ac:dyDescent="0.35">
      <c r="A163" s="77">
        <f t="shared" si="4"/>
        <v>161</v>
      </c>
      <c r="B163" s="78" t="str">
        <f t="shared" si="5"/>
        <v>EA1</v>
      </c>
    </row>
    <row r="164" spans="1:2" ht="14.5" x14ac:dyDescent="0.35">
      <c r="A164" s="77">
        <f t="shared" si="4"/>
        <v>162</v>
      </c>
      <c r="B164" s="78" t="str">
        <f t="shared" si="5"/>
        <v>EA2</v>
      </c>
    </row>
    <row r="165" spans="1:2" ht="14.5" x14ac:dyDescent="0.35">
      <c r="A165" s="77">
        <f t="shared" si="4"/>
        <v>163</v>
      </c>
      <c r="B165" s="78" t="str">
        <f t="shared" si="5"/>
        <v>EA3</v>
      </c>
    </row>
    <row r="166" spans="1:2" ht="14.5" x14ac:dyDescent="0.35">
      <c r="A166" s="77">
        <f t="shared" si="4"/>
        <v>164</v>
      </c>
      <c r="B166" s="78" t="str">
        <f t="shared" si="5"/>
        <v>EA4</v>
      </c>
    </row>
    <row r="167" spans="1:2" ht="14.5" x14ac:dyDescent="0.35">
      <c r="A167" s="77">
        <f t="shared" si="4"/>
        <v>165</v>
      </c>
      <c r="B167" s="78" t="str">
        <f t="shared" si="5"/>
        <v>EA5</v>
      </c>
    </row>
    <row r="168" spans="1:2" ht="14.5" x14ac:dyDescent="0.35">
      <c r="A168" s="77">
        <f t="shared" si="4"/>
        <v>166</v>
      </c>
      <c r="B168" s="78" t="str">
        <f t="shared" si="5"/>
        <v>EA6</v>
      </c>
    </row>
    <row r="169" spans="1:2" ht="14.5" x14ac:dyDescent="0.35">
      <c r="A169" s="77">
        <f t="shared" si="4"/>
        <v>167</v>
      </c>
      <c r="B169" s="78" t="str">
        <f t="shared" si="5"/>
        <v>EA7</v>
      </c>
    </row>
    <row r="170" spans="1:2" ht="14.5" x14ac:dyDescent="0.35">
      <c r="A170" s="77">
        <f t="shared" si="4"/>
        <v>168</v>
      </c>
      <c r="B170" s="78" t="str">
        <f t="shared" si="5"/>
        <v>EA8</v>
      </c>
    </row>
    <row r="171" spans="1:2" ht="14.5" x14ac:dyDescent="0.35">
      <c r="A171" s="77">
        <f t="shared" si="4"/>
        <v>169</v>
      </c>
      <c r="B171" s="78" t="str">
        <f t="shared" si="5"/>
        <v>EA9</v>
      </c>
    </row>
    <row r="172" spans="1:2" ht="14.5" x14ac:dyDescent="0.35">
      <c r="A172" s="77">
        <f t="shared" si="4"/>
        <v>170</v>
      </c>
      <c r="B172" s="78" t="str">
        <f t="shared" si="5"/>
        <v>EAA</v>
      </c>
    </row>
    <row r="173" spans="1:2" ht="14.5" x14ac:dyDescent="0.35">
      <c r="A173" s="77">
        <f t="shared" si="4"/>
        <v>171</v>
      </c>
      <c r="B173" s="78" t="str">
        <f t="shared" si="5"/>
        <v>EAB</v>
      </c>
    </row>
    <row r="174" spans="1:2" ht="14.5" x14ac:dyDescent="0.35">
      <c r="A174" s="77">
        <f t="shared" si="4"/>
        <v>172</v>
      </c>
      <c r="B174" s="78" t="str">
        <f t="shared" si="5"/>
        <v>EAC</v>
      </c>
    </row>
    <row r="175" spans="1:2" ht="14.5" x14ac:dyDescent="0.35">
      <c r="A175" s="77">
        <f t="shared" si="4"/>
        <v>173</v>
      </c>
      <c r="B175" s="78" t="str">
        <f t="shared" si="5"/>
        <v>EAD</v>
      </c>
    </row>
    <row r="176" spans="1:2" ht="14.5" x14ac:dyDescent="0.35">
      <c r="A176" s="77">
        <f t="shared" si="4"/>
        <v>174</v>
      </c>
      <c r="B176" s="78" t="str">
        <f t="shared" si="5"/>
        <v>EAE</v>
      </c>
    </row>
    <row r="177" spans="1:2" ht="14.5" x14ac:dyDescent="0.35">
      <c r="A177" s="77">
        <f t="shared" si="4"/>
        <v>175</v>
      </c>
      <c r="B177" s="78" t="str">
        <f t="shared" si="5"/>
        <v>EAF</v>
      </c>
    </row>
    <row r="178" spans="1:2" ht="14.5" x14ac:dyDescent="0.35">
      <c r="A178" s="77">
        <f t="shared" si="4"/>
        <v>176</v>
      </c>
      <c r="B178" s="78" t="str">
        <f t="shared" si="5"/>
        <v>EB0</v>
      </c>
    </row>
    <row r="179" spans="1:2" ht="14.5" x14ac:dyDescent="0.35">
      <c r="A179" s="77">
        <f t="shared" si="4"/>
        <v>177</v>
      </c>
      <c r="B179" s="78" t="str">
        <f t="shared" si="5"/>
        <v>EB1</v>
      </c>
    </row>
    <row r="180" spans="1:2" ht="14.5" x14ac:dyDescent="0.35">
      <c r="A180" s="77">
        <f t="shared" si="4"/>
        <v>178</v>
      </c>
      <c r="B180" s="78" t="str">
        <f t="shared" si="5"/>
        <v>EB2</v>
      </c>
    </row>
    <row r="181" spans="1:2" ht="14.5" x14ac:dyDescent="0.35">
      <c r="A181" s="77">
        <f t="shared" si="4"/>
        <v>179</v>
      </c>
      <c r="B181" s="78" t="str">
        <f t="shared" si="5"/>
        <v>EB3</v>
      </c>
    </row>
    <row r="182" spans="1:2" ht="14.5" x14ac:dyDescent="0.35">
      <c r="A182" s="77">
        <f t="shared" si="4"/>
        <v>180</v>
      </c>
      <c r="B182" s="78" t="str">
        <f t="shared" si="5"/>
        <v>EB4</v>
      </c>
    </row>
    <row r="183" spans="1:2" ht="14.5" x14ac:dyDescent="0.35">
      <c r="A183" s="77">
        <f t="shared" si="4"/>
        <v>181</v>
      </c>
      <c r="B183" s="78" t="str">
        <f t="shared" si="5"/>
        <v>EB5</v>
      </c>
    </row>
    <row r="184" spans="1:2" ht="14.5" x14ac:dyDescent="0.35">
      <c r="A184" s="77">
        <f t="shared" si="4"/>
        <v>182</v>
      </c>
      <c r="B184" s="78" t="str">
        <f t="shared" si="5"/>
        <v>EB6</v>
      </c>
    </row>
    <row r="185" spans="1:2" ht="14.5" x14ac:dyDescent="0.35">
      <c r="A185" s="77">
        <f t="shared" si="4"/>
        <v>183</v>
      </c>
      <c r="B185" s="78" t="str">
        <f t="shared" si="5"/>
        <v>EB7</v>
      </c>
    </row>
    <row r="186" spans="1:2" ht="14.5" x14ac:dyDescent="0.35">
      <c r="A186" s="77">
        <f t="shared" si="4"/>
        <v>184</v>
      </c>
      <c r="B186" s="78" t="str">
        <f t="shared" si="5"/>
        <v>EB8</v>
      </c>
    </row>
    <row r="187" spans="1:2" ht="14.5" x14ac:dyDescent="0.35">
      <c r="A187" s="77">
        <f t="shared" si="4"/>
        <v>185</v>
      </c>
      <c r="B187" s="78" t="str">
        <f t="shared" si="5"/>
        <v>EB9</v>
      </c>
    </row>
    <row r="188" spans="1:2" ht="14.5" x14ac:dyDescent="0.35">
      <c r="A188" s="77">
        <f t="shared" si="4"/>
        <v>186</v>
      </c>
      <c r="B188" s="78" t="str">
        <f t="shared" si="5"/>
        <v>EBA</v>
      </c>
    </row>
    <row r="189" spans="1:2" ht="14.5" x14ac:dyDescent="0.35">
      <c r="A189" s="77">
        <f t="shared" si="4"/>
        <v>187</v>
      </c>
      <c r="B189" s="78" t="str">
        <f t="shared" si="5"/>
        <v>EBB</v>
      </c>
    </row>
    <row r="190" spans="1:2" ht="14.5" x14ac:dyDescent="0.35">
      <c r="A190" s="77">
        <f t="shared" si="4"/>
        <v>188</v>
      </c>
      <c r="B190" s="78" t="str">
        <f t="shared" si="5"/>
        <v>EBC</v>
      </c>
    </row>
    <row r="191" spans="1:2" ht="14.5" x14ac:dyDescent="0.35">
      <c r="A191" s="77">
        <f t="shared" si="4"/>
        <v>189</v>
      </c>
      <c r="B191" s="78" t="str">
        <f t="shared" si="5"/>
        <v>EBD</v>
      </c>
    </row>
    <row r="192" spans="1:2" ht="14.5" x14ac:dyDescent="0.35">
      <c r="A192" s="77">
        <f t="shared" si="4"/>
        <v>190</v>
      </c>
      <c r="B192" s="78" t="str">
        <f t="shared" si="5"/>
        <v>EBE</v>
      </c>
    </row>
    <row r="193" spans="1:2" ht="14.5" x14ac:dyDescent="0.35">
      <c r="A193" s="77">
        <f t="shared" si="4"/>
        <v>191</v>
      </c>
      <c r="B193" s="78" t="str">
        <f t="shared" si="5"/>
        <v>EBF</v>
      </c>
    </row>
    <row r="194" spans="1:2" ht="14.5" x14ac:dyDescent="0.35">
      <c r="A194" s="77">
        <f t="shared" ref="A194:A257" si="6">HEX2DEC(B194)-3584</f>
        <v>192</v>
      </c>
      <c r="B194" s="78" t="str">
        <f t="shared" si="5"/>
        <v>EC0</v>
      </c>
    </row>
    <row r="195" spans="1:2" ht="14.5" x14ac:dyDescent="0.35">
      <c r="A195" s="77">
        <f t="shared" si="6"/>
        <v>193</v>
      </c>
      <c r="B195" s="78" t="str">
        <f t="shared" ref="B195:B257" si="7">DEC2HEX(HEX2DEC(B194)+1)</f>
        <v>EC1</v>
      </c>
    </row>
    <row r="196" spans="1:2" ht="14.5" x14ac:dyDescent="0.35">
      <c r="A196" s="77">
        <f t="shared" si="6"/>
        <v>194</v>
      </c>
      <c r="B196" s="78" t="str">
        <f t="shared" si="7"/>
        <v>EC2</v>
      </c>
    </row>
    <row r="197" spans="1:2" ht="14.5" x14ac:dyDescent="0.35">
      <c r="A197" s="77">
        <f t="shared" si="6"/>
        <v>195</v>
      </c>
      <c r="B197" s="78" t="str">
        <f t="shared" si="7"/>
        <v>EC3</v>
      </c>
    </row>
    <row r="198" spans="1:2" ht="14.5" x14ac:dyDescent="0.35">
      <c r="A198" s="77">
        <f t="shared" si="6"/>
        <v>196</v>
      </c>
      <c r="B198" s="78" t="str">
        <f t="shared" si="7"/>
        <v>EC4</v>
      </c>
    </row>
    <row r="199" spans="1:2" ht="14.5" x14ac:dyDescent="0.35">
      <c r="A199" s="77">
        <f t="shared" si="6"/>
        <v>197</v>
      </c>
      <c r="B199" s="78" t="str">
        <f t="shared" si="7"/>
        <v>EC5</v>
      </c>
    </row>
    <row r="200" spans="1:2" ht="14.5" x14ac:dyDescent="0.35">
      <c r="A200" s="77">
        <f t="shared" si="6"/>
        <v>198</v>
      </c>
      <c r="B200" s="78" t="str">
        <f t="shared" si="7"/>
        <v>EC6</v>
      </c>
    </row>
    <row r="201" spans="1:2" ht="14.5" x14ac:dyDescent="0.35">
      <c r="A201" s="77">
        <f t="shared" si="6"/>
        <v>199</v>
      </c>
      <c r="B201" s="78" t="str">
        <f t="shared" si="7"/>
        <v>EC7</v>
      </c>
    </row>
    <row r="202" spans="1:2" ht="14.5" x14ac:dyDescent="0.35">
      <c r="A202" s="77">
        <f t="shared" si="6"/>
        <v>200</v>
      </c>
      <c r="B202" s="78" t="str">
        <f t="shared" si="7"/>
        <v>EC8</v>
      </c>
    </row>
    <row r="203" spans="1:2" ht="14.5" x14ac:dyDescent="0.35">
      <c r="A203" s="77">
        <f t="shared" si="6"/>
        <v>201</v>
      </c>
      <c r="B203" s="78" t="str">
        <f t="shared" si="7"/>
        <v>EC9</v>
      </c>
    </row>
    <row r="204" spans="1:2" ht="14.5" x14ac:dyDescent="0.35">
      <c r="A204" s="77">
        <f t="shared" si="6"/>
        <v>202</v>
      </c>
      <c r="B204" s="78" t="str">
        <f t="shared" si="7"/>
        <v>ECA</v>
      </c>
    </row>
    <row r="205" spans="1:2" ht="14.5" x14ac:dyDescent="0.35">
      <c r="A205" s="77">
        <f t="shared" si="6"/>
        <v>203</v>
      </c>
      <c r="B205" s="78" t="str">
        <f t="shared" si="7"/>
        <v>ECB</v>
      </c>
    </row>
    <row r="206" spans="1:2" ht="14.5" x14ac:dyDescent="0.35">
      <c r="A206" s="77">
        <f t="shared" si="6"/>
        <v>204</v>
      </c>
      <c r="B206" s="78" t="str">
        <f t="shared" si="7"/>
        <v>ECC</v>
      </c>
    </row>
    <row r="207" spans="1:2" ht="14.5" x14ac:dyDescent="0.35">
      <c r="A207" s="77">
        <f t="shared" si="6"/>
        <v>205</v>
      </c>
      <c r="B207" s="78" t="str">
        <f t="shared" si="7"/>
        <v>ECD</v>
      </c>
    </row>
    <row r="208" spans="1:2" ht="14.5" x14ac:dyDescent="0.35">
      <c r="A208" s="77">
        <f t="shared" si="6"/>
        <v>206</v>
      </c>
      <c r="B208" s="78" t="str">
        <f t="shared" si="7"/>
        <v>ECE</v>
      </c>
    </row>
    <row r="209" spans="1:2" ht="14.5" x14ac:dyDescent="0.35">
      <c r="A209" s="77">
        <f t="shared" si="6"/>
        <v>207</v>
      </c>
      <c r="B209" s="78" t="str">
        <f t="shared" si="7"/>
        <v>ECF</v>
      </c>
    </row>
    <row r="210" spans="1:2" ht="14.5" x14ac:dyDescent="0.35">
      <c r="A210" s="77">
        <f t="shared" si="6"/>
        <v>208</v>
      </c>
      <c r="B210" s="78" t="str">
        <f t="shared" si="7"/>
        <v>ED0</v>
      </c>
    </row>
    <row r="211" spans="1:2" ht="14.5" x14ac:dyDescent="0.35">
      <c r="A211" s="77">
        <f t="shared" si="6"/>
        <v>209</v>
      </c>
      <c r="B211" s="78" t="str">
        <f t="shared" si="7"/>
        <v>ED1</v>
      </c>
    </row>
    <row r="212" spans="1:2" ht="14.5" x14ac:dyDescent="0.35">
      <c r="A212" s="77">
        <f t="shared" si="6"/>
        <v>210</v>
      </c>
      <c r="B212" s="78" t="str">
        <f t="shared" si="7"/>
        <v>ED2</v>
      </c>
    </row>
    <row r="213" spans="1:2" ht="14.5" x14ac:dyDescent="0.35">
      <c r="A213" s="77">
        <f t="shared" si="6"/>
        <v>211</v>
      </c>
      <c r="B213" s="78" t="str">
        <f t="shared" si="7"/>
        <v>ED3</v>
      </c>
    </row>
    <row r="214" spans="1:2" ht="14.5" x14ac:dyDescent="0.35">
      <c r="A214" s="77">
        <f t="shared" si="6"/>
        <v>212</v>
      </c>
      <c r="B214" s="78" t="str">
        <f t="shared" si="7"/>
        <v>ED4</v>
      </c>
    </row>
    <row r="215" spans="1:2" ht="14.5" x14ac:dyDescent="0.35">
      <c r="A215" s="77">
        <f t="shared" si="6"/>
        <v>213</v>
      </c>
      <c r="B215" s="78" t="str">
        <f t="shared" si="7"/>
        <v>ED5</v>
      </c>
    </row>
    <row r="216" spans="1:2" ht="14.5" x14ac:dyDescent="0.35">
      <c r="A216" s="77">
        <f t="shared" si="6"/>
        <v>214</v>
      </c>
      <c r="B216" s="78" t="str">
        <f t="shared" si="7"/>
        <v>ED6</v>
      </c>
    </row>
    <row r="217" spans="1:2" ht="14.5" x14ac:dyDescent="0.35">
      <c r="A217" s="77">
        <f t="shared" si="6"/>
        <v>215</v>
      </c>
      <c r="B217" s="78" t="str">
        <f t="shared" si="7"/>
        <v>ED7</v>
      </c>
    </row>
    <row r="218" spans="1:2" ht="14.5" x14ac:dyDescent="0.35">
      <c r="A218" s="77">
        <f t="shared" si="6"/>
        <v>216</v>
      </c>
      <c r="B218" s="78" t="str">
        <f t="shared" si="7"/>
        <v>ED8</v>
      </c>
    </row>
    <row r="219" spans="1:2" ht="14.5" x14ac:dyDescent="0.35">
      <c r="A219" s="77">
        <f t="shared" si="6"/>
        <v>217</v>
      </c>
      <c r="B219" s="78" t="str">
        <f t="shared" si="7"/>
        <v>ED9</v>
      </c>
    </row>
    <row r="220" spans="1:2" ht="14.5" x14ac:dyDescent="0.35">
      <c r="A220" s="77">
        <f t="shared" si="6"/>
        <v>218</v>
      </c>
      <c r="B220" s="78" t="str">
        <f t="shared" si="7"/>
        <v>EDA</v>
      </c>
    </row>
    <row r="221" spans="1:2" ht="14.5" x14ac:dyDescent="0.35">
      <c r="A221" s="77">
        <f t="shared" si="6"/>
        <v>219</v>
      </c>
      <c r="B221" s="78" t="str">
        <f t="shared" si="7"/>
        <v>EDB</v>
      </c>
    </row>
    <row r="222" spans="1:2" ht="14.5" x14ac:dyDescent="0.35">
      <c r="A222" s="77">
        <f t="shared" si="6"/>
        <v>220</v>
      </c>
      <c r="B222" s="78" t="str">
        <f t="shared" si="7"/>
        <v>EDC</v>
      </c>
    </row>
    <row r="223" spans="1:2" ht="14.5" x14ac:dyDescent="0.35">
      <c r="A223" s="77">
        <f t="shared" si="6"/>
        <v>221</v>
      </c>
      <c r="B223" s="78" t="str">
        <f t="shared" si="7"/>
        <v>EDD</v>
      </c>
    </row>
    <row r="224" spans="1:2" ht="14.5" x14ac:dyDescent="0.35">
      <c r="A224" s="77">
        <f t="shared" si="6"/>
        <v>222</v>
      </c>
      <c r="B224" s="78" t="str">
        <f t="shared" si="7"/>
        <v>EDE</v>
      </c>
    </row>
    <row r="225" spans="1:2" ht="14.5" x14ac:dyDescent="0.35">
      <c r="A225" s="77">
        <f t="shared" si="6"/>
        <v>223</v>
      </c>
      <c r="B225" s="78" t="str">
        <f t="shared" si="7"/>
        <v>EDF</v>
      </c>
    </row>
    <row r="226" spans="1:2" ht="14.5" x14ac:dyDescent="0.35">
      <c r="A226" s="77">
        <f t="shared" si="6"/>
        <v>224</v>
      </c>
      <c r="B226" s="78" t="str">
        <f t="shared" si="7"/>
        <v>EE0</v>
      </c>
    </row>
    <row r="227" spans="1:2" ht="14.5" x14ac:dyDescent="0.35">
      <c r="A227" s="77">
        <f t="shared" si="6"/>
        <v>225</v>
      </c>
      <c r="B227" s="78" t="str">
        <f t="shared" si="7"/>
        <v>EE1</v>
      </c>
    </row>
    <row r="228" spans="1:2" ht="14.5" x14ac:dyDescent="0.35">
      <c r="A228" s="77">
        <f t="shared" si="6"/>
        <v>226</v>
      </c>
      <c r="B228" s="78" t="str">
        <f t="shared" si="7"/>
        <v>EE2</v>
      </c>
    </row>
    <row r="229" spans="1:2" ht="14.5" x14ac:dyDescent="0.35">
      <c r="A229" s="77">
        <f t="shared" si="6"/>
        <v>227</v>
      </c>
      <c r="B229" s="78" t="str">
        <f t="shared" si="7"/>
        <v>EE3</v>
      </c>
    </row>
    <row r="230" spans="1:2" ht="14.5" x14ac:dyDescent="0.35">
      <c r="A230" s="77">
        <f t="shared" si="6"/>
        <v>228</v>
      </c>
      <c r="B230" s="78" t="str">
        <f t="shared" si="7"/>
        <v>EE4</v>
      </c>
    </row>
    <row r="231" spans="1:2" ht="14.5" x14ac:dyDescent="0.35">
      <c r="A231" s="77">
        <f t="shared" si="6"/>
        <v>229</v>
      </c>
      <c r="B231" s="78" t="str">
        <f t="shared" si="7"/>
        <v>EE5</v>
      </c>
    </row>
    <row r="232" spans="1:2" ht="14.5" x14ac:dyDescent="0.35">
      <c r="A232" s="77">
        <f t="shared" si="6"/>
        <v>230</v>
      </c>
      <c r="B232" s="78" t="str">
        <f t="shared" si="7"/>
        <v>EE6</v>
      </c>
    </row>
    <row r="233" spans="1:2" ht="14.5" x14ac:dyDescent="0.35">
      <c r="A233" s="77">
        <f t="shared" si="6"/>
        <v>231</v>
      </c>
      <c r="B233" s="78" t="str">
        <f t="shared" si="7"/>
        <v>EE7</v>
      </c>
    </row>
    <row r="234" spans="1:2" ht="14.5" x14ac:dyDescent="0.35">
      <c r="A234" s="77">
        <f t="shared" si="6"/>
        <v>232</v>
      </c>
      <c r="B234" s="78" t="str">
        <f t="shared" si="7"/>
        <v>EE8</v>
      </c>
    </row>
    <row r="235" spans="1:2" ht="14.5" x14ac:dyDescent="0.35">
      <c r="A235" s="77">
        <f t="shared" si="6"/>
        <v>233</v>
      </c>
      <c r="B235" s="78" t="str">
        <f t="shared" si="7"/>
        <v>EE9</v>
      </c>
    </row>
    <row r="236" spans="1:2" ht="14.5" x14ac:dyDescent="0.35">
      <c r="A236" s="77">
        <f t="shared" si="6"/>
        <v>234</v>
      </c>
      <c r="B236" s="78" t="str">
        <f t="shared" si="7"/>
        <v>EEA</v>
      </c>
    </row>
    <row r="237" spans="1:2" ht="14.5" x14ac:dyDescent="0.35">
      <c r="A237" s="77">
        <f t="shared" si="6"/>
        <v>235</v>
      </c>
      <c r="B237" s="78" t="str">
        <f t="shared" si="7"/>
        <v>EEB</v>
      </c>
    </row>
    <row r="238" spans="1:2" ht="14.5" x14ac:dyDescent="0.35">
      <c r="A238" s="77">
        <f t="shared" si="6"/>
        <v>236</v>
      </c>
      <c r="B238" s="78" t="str">
        <f t="shared" si="7"/>
        <v>EEC</v>
      </c>
    </row>
    <row r="239" spans="1:2" ht="14.5" x14ac:dyDescent="0.35">
      <c r="A239" s="77">
        <f t="shared" si="6"/>
        <v>237</v>
      </c>
      <c r="B239" s="78" t="str">
        <f t="shared" si="7"/>
        <v>EED</v>
      </c>
    </row>
    <row r="240" spans="1:2" ht="14.5" x14ac:dyDescent="0.35">
      <c r="A240" s="77">
        <f t="shared" si="6"/>
        <v>238</v>
      </c>
      <c r="B240" s="78" t="str">
        <f t="shared" si="7"/>
        <v>EEE</v>
      </c>
    </row>
    <row r="241" spans="1:2" ht="14.5" x14ac:dyDescent="0.35">
      <c r="A241" s="77">
        <f t="shared" si="6"/>
        <v>239</v>
      </c>
      <c r="B241" s="78" t="str">
        <f t="shared" si="7"/>
        <v>EEF</v>
      </c>
    </row>
    <row r="242" spans="1:2" ht="14.5" x14ac:dyDescent="0.35">
      <c r="A242" s="77">
        <f t="shared" si="6"/>
        <v>240</v>
      </c>
      <c r="B242" s="78" t="str">
        <f t="shared" si="7"/>
        <v>EF0</v>
      </c>
    </row>
    <row r="243" spans="1:2" ht="14.5" x14ac:dyDescent="0.35">
      <c r="A243" s="77">
        <f t="shared" si="6"/>
        <v>241</v>
      </c>
      <c r="B243" s="78" t="str">
        <f t="shared" si="7"/>
        <v>EF1</v>
      </c>
    </row>
    <row r="244" spans="1:2" ht="14.5" x14ac:dyDescent="0.35">
      <c r="A244" s="77">
        <f t="shared" si="6"/>
        <v>242</v>
      </c>
      <c r="B244" s="78" t="str">
        <f t="shared" si="7"/>
        <v>EF2</v>
      </c>
    </row>
    <row r="245" spans="1:2" ht="14.5" x14ac:dyDescent="0.35">
      <c r="A245" s="77">
        <f t="shared" si="6"/>
        <v>243</v>
      </c>
      <c r="B245" s="78" t="str">
        <f t="shared" si="7"/>
        <v>EF3</v>
      </c>
    </row>
    <row r="246" spans="1:2" ht="14.5" x14ac:dyDescent="0.35">
      <c r="A246" s="77">
        <f t="shared" si="6"/>
        <v>244</v>
      </c>
      <c r="B246" s="78" t="str">
        <f t="shared" si="7"/>
        <v>EF4</v>
      </c>
    </row>
    <row r="247" spans="1:2" ht="14.5" x14ac:dyDescent="0.35">
      <c r="A247" s="77">
        <f t="shared" si="6"/>
        <v>245</v>
      </c>
      <c r="B247" s="78" t="str">
        <f t="shared" si="7"/>
        <v>EF5</v>
      </c>
    </row>
    <row r="248" spans="1:2" ht="14.5" x14ac:dyDescent="0.35">
      <c r="A248" s="77">
        <f t="shared" si="6"/>
        <v>246</v>
      </c>
      <c r="B248" s="78" t="str">
        <f t="shared" si="7"/>
        <v>EF6</v>
      </c>
    </row>
    <row r="249" spans="1:2" ht="14.5" x14ac:dyDescent="0.35">
      <c r="A249" s="77">
        <f t="shared" si="6"/>
        <v>247</v>
      </c>
      <c r="B249" s="78" t="str">
        <f t="shared" si="7"/>
        <v>EF7</v>
      </c>
    </row>
    <row r="250" spans="1:2" ht="14.5" x14ac:dyDescent="0.35">
      <c r="A250" s="77">
        <f t="shared" si="6"/>
        <v>248</v>
      </c>
      <c r="B250" s="78" t="str">
        <f t="shared" si="7"/>
        <v>EF8</v>
      </c>
    </row>
    <row r="251" spans="1:2" ht="14.5" x14ac:dyDescent="0.35">
      <c r="A251" s="77">
        <f t="shared" si="6"/>
        <v>249</v>
      </c>
      <c r="B251" s="78" t="str">
        <f t="shared" si="7"/>
        <v>EF9</v>
      </c>
    </row>
    <row r="252" spans="1:2" ht="14.5" x14ac:dyDescent="0.35">
      <c r="A252" s="77">
        <f t="shared" si="6"/>
        <v>250</v>
      </c>
      <c r="B252" s="78" t="str">
        <f t="shared" si="7"/>
        <v>EFA</v>
      </c>
    </row>
    <row r="253" spans="1:2" ht="14.5" x14ac:dyDescent="0.35">
      <c r="A253" s="77">
        <f t="shared" si="6"/>
        <v>251</v>
      </c>
      <c r="B253" s="78" t="str">
        <f t="shared" si="7"/>
        <v>EFB</v>
      </c>
    </row>
    <row r="254" spans="1:2" ht="14.5" x14ac:dyDescent="0.35">
      <c r="A254" s="77">
        <f t="shared" si="6"/>
        <v>252</v>
      </c>
      <c r="B254" s="78" t="str">
        <f t="shared" si="7"/>
        <v>EFC</v>
      </c>
    </row>
    <row r="255" spans="1:2" ht="14.5" x14ac:dyDescent="0.35">
      <c r="A255" s="77">
        <f t="shared" si="6"/>
        <v>253</v>
      </c>
      <c r="B255" s="78" t="str">
        <f t="shared" si="7"/>
        <v>EFD</v>
      </c>
    </row>
    <row r="256" spans="1:2" ht="14.5" x14ac:dyDescent="0.35">
      <c r="A256" s="77">
        <f t="shared" si="6"/>
        <v>254</v>
      </c>
      <c r="B256" s="78" t="str">
        <f t="shared" si="7"/>
        <v>EFE</v>
      </c>
    </row>
    <row r="257" spans="1:2" ht="14.5" x14ac:dyDescent="0.35">
      <c r="A257" s="77">
        <f t="shared" si="6"/>
        <v>255</v>
      </c>
      <c r="B257" s="78" t="str">
        <f t="shared" si="7"/>
        <v>EFF</v>
      </c>
    </row>
  </sheetData>
  <sheetProtection selectLockedCells="1" selectUnlockedCells="1"/>
  <mergeCells count="30">
    <mergeCell ref="D102:D107"/>
    <mergeCell ref="E102:E107"/>
    <mergeCell ref="C112:C117"/>
    <mergeCell ref="C118:C123"/>
    <mergeCell ref="C48:C49"/>
    <mergeCell ref="D48:D49"/>
    <mergeCell ref="C50:C51"/>
    <mergeCell ref="D50:D51"/>
    <mergeCell ref="D52:D68"/>
    <mergeCell ref="C89:C91"/>
    <mergeCell ref="D89:D91"/>
    <mergeCell ref="C42:C43"/>
    <mergeCell ref="D42:D43"/>
    <mergeCell ref="C44:C45"/>
    <mergeCell ref="D44:D45"/>
    <mergeCell ref="C46:C47"/>
    <mergeCell ref="D46:D47"/>
    <mergeCell ref="C36:C37"/>
    <mergeCell ref="D36:D37"/>
    <mergeCell ref="C38:C39"/>
    <mergeCell ref="D38:D39"/>
    <mergeCell ref="C40:C41"/>
    <mergeCell ref="D40:D41"/>
    <mergeCell ref="C34:C35"/>
    <mergeCell ref="D34:D35"/>
    <mergeCell ref="C16:C19"/>
    <mergeCell ref="D16:D19"/>
    <mergeCell ref="C30:C31"/>
    <mergeCell ref="C32:C33"/>
    <mergeCell ref="D32:D33"/>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zoomScale="98" zoomScaleNormal="98" workbookViewId="0">
      <selection activeCell="C11" sqref="C11"/>
    </sheetView>
  </sheetViews>
  <sheetFormatPr defaultColWidth="11.453125" defaultRowHeight="12.5" x14ac:dyDescent="0.25"/>
  <cols>
    <col min="1" max="1" width="24.36328125" customWidth="1"/>
    <col min="2" max="2" width="11.453125" style="74"/>
    <col min="3" max="3" width="37" customWidth="1"/>
  </cols>
  <sheetData>
    <row r="1" spans="1:4" ht="13" x14ac:dyDescent="0.3">
      <c r="A1" s="73" t="s">
        <v>358</v>
      </c>
      <c r="B1" s="4" t="s">
        <v>359</v>
      </c>
      <c r="C1" s="10" t="s">
        <v>554</v>
      </c>
    </row>
    <row r="2" spans="1:4" ht="14" x14ac:dyDescent="0.3">
      <c r="A2" s="80">
        <v>0</v>
      </c>
      <c r="B2" s="81" t="str">
        <f>DEC2HEX(A2)</f>
        <v>0</v>
      </c>
      <c r="C2" t="s">
        <v>555</v>
      </c>
    </row>
    <row r="3" spans="1:4" ht="14.5" x14ac:dyDescent="0.35">
      <c r="A3" s="82">
        <f t="shared" ref="A3:A34" si="0">HEX2DEC(B3)</f>
        <v>64</v>
      </c>
      <c r="B3" s="78" t="str">
        <f>DEC2HEX(HEX2DEC(B2)+64)</f>
        <v>40</v>
      </c>
    </row>
    <row r="4" spans="1:4" ht="14.5" x14ac:dyDescent="0.35">
      <c r="A4" s="82">
        <f t="shared" si="0"/>
        <v>128</v>
      </c>
      <c r="B4" s="78" t="str">
        <f>DEC2HEX(HEX2DEC(B3)+64)</f>
        <v>80</v>
      </c>
    </row>
    <row r="5" spans="1:4" ht="14.5" x14ac:dyDescent="0.35">
      <c r="A5" s="82">
        <f t="shared" si="0"/>
        <v>192</v>
      </c>
      <c r="B5" s="78" t="str">
        <f>DEC2HEX(HEX2DEC(B4)+64)</f>
        <v>C0</v>
      </c>
    </row>
    <row r="6" spans="1:4" ht="14" x14ac:dyDescent="0.3">
      <c r="A6" s="83">
        <f t="shared" si="0"/>
        <v>256</v>
      </c>
      <c r="B6" s="84">
        <v>100</v>
      </c>
      <c r="C6" t="s">
        <v>556</v>
      </c>
      <c r="D6" t="s">
        <v>557</v>
      </c>
    </row>
    <row r="7" spans="1:4" ht="14" x14ac:dyDescent="0.3">
      <c r="A7" s="83">
        <f t="shared" si="0"/>
        <v>264</v>
      </c>
      <c r="B7" s="84" t="str">
        <f>DEC2HEX(HEX2DEC(B6)+8)</f>
        <v>108</v>
      </c>
      <c r="C7" t="s">
        <v>558</v>
      </c>
      <c r="D7" t="s">
        <v>559</v>
      </c>
    </row>
    <row r="8" spans="1:4" ht="14.5" x14ac:dyDescent="0.35">
      <c r="A8" s="82">
        <f t="shared" si="0"/>
        <v>1024</v>
      </c>
      <c r="B8" s="78">
        <v>400</v>
      </c>
    </row>
    <row r="9" spans="1:4" ht="14.5" x14ac:dyDescent="0.35">
      <c r="A9" s="82">
        <f t="shared" si="0"/>
        <v>2048</v>
      </c>
      <c r="B9" s="78" t="str">
        <f>DEC2HEX(HEX2DEC(B8)+1024)</f>
        <v>800</v>
      </c>
    </row>
    <row r="10" spans="1:4" ht="14.5" x14ac:dyDescent="0.35">
      <c r="A10" s="82">
        <f t="shared" si="0"/>
        <v>3072</v>
      </c>
      <c r="B10" s="78" t="str">
        <f>DEC2HEX(HEX2DEC(B9)+1024)</f>
        <v>C00</v>
      </c>
    </row>
    <row r="11" spans="1:4" ht="14" x14ac:dyDescent="0.3">
      <c r="A11" s="85">
        <f t="shared" si="0"/>
        <v>4096</v>
      </c>
      <c r="B11" s="86">
        <v>1000</v>
      </c>
      <c r="C11" t="s">
        <v>560</v>
      </c>
    </row>
    <row r="12" spans="1:4" ht="14.5" x14ac:dyDescent="0.35">
      <c r="A12" s="87">
        <f t="shared" si="0"/>
        <v>8192</v>
      </c>
      <c r="B12" s="88">
        <v>2000</v>
      </c>
    </row>
    <row r="13" spans="1:4" ht="14.5" x14ac:dyDescent="0.35">
      <c r="A13" s="87">
        <f t="shared" si="0"/>
        <v>16384</v>
      </c>
      <c r="B13" s="88" t="str">
        <f t="shared" ref="B13:B18" si="1">DEC2HEX(HEX2DEC(B12)+8192)</f>
        <v>4000</v>
      </c>
    </row>
    <row r="14" spans="1:4" ht="14.5" x14ac:dyDescent="0.35">
      <c r="A14" s="87">
        <f t="shared" si="0"/>
        <v>24576</v>
      </c>
      <c r="B14" s="88" t="str">
        <f t="shared" si="1"/>
        <v>6000</v>
      </c>
    </row>
    <row r="15" spans="1:4" ht="14.5" x14ac:dyDescent="0.35">
      <c r="A15" s="87">
        <f t="shared" si="0"/>
        <v>32768</v>
      </c>
      <c r="B15" s="88" t="str">
        <f t="shared" si="1"/>
        <v>8000</v>
      </c>
    </row>
    <row r="16" spans="1:4" ht="14.5" x14ac:dyDescent="0.35">
      <c r="A16" s="87">
        <f t="shared" si="0"/>
        <v>40960</v>
      </c>
      <c r="B16" s="88" t="str">
        <f t="shared" si="1"/>
        <v>A000</v>
      </c>
    </row>
    <row r="17" spans="1:3" ht="14.5" x14ac:dyDescent="0.35">
      <c r="A17" s="87">
        <f t="shared" si="0"/>
        <v>49152</v>
      </c>
      <c r="B17" s="88" t="str">
        <f t="shared" si="1"/>
        <v>C000</v>
      </c>
    </row>
    <row r="18" spans="1:3" ht="14.5" x14ac:dyDescent="0.35">
      <c r="A18" s="87">
        <f t="shared" si="0"/>
        <v>57344</v>
      </c>
      <c r="B18" s="88" t="str">
        <f t="shared" si="1"/>
        <v>E000</v>
      </c>
    </row>
    <row r="19" spans="1:3" ht="14" x14ac:dyDescent="0.3">
      <c r="A19" s="89">
        <f t="shared" si="0"/>
        <v>65536</v>
      </c>
      <c r="B19" s="90">
        <v>10000</v>
      </c>
      <c r="C19" t="s">
        <v>561</v>
      </c>
    </row>
    <row r="20" spans="1:3" ht="14.5" x14ac:dyDescent="0.35">
      <c r="A20" s="91">
        <f t="shared" si="0"/>
        <v>65544</v>
      </c>
      <c r="B20" s="92" t="str">
        <f>DEC2HEX(HEX2DEC(B19)+8)</f>
        <v>10008</v>
      </c>
    </row>
    <row r="21" spans="1:3" ht="14.5" x14ac:dyDescent="0.35">
      <c r="A21" s="91">
        <f t="shared" si="0"/>
        <v>65552</v>
      </c>
      <c r="B21" s="92" t="str">
        <f>DEC2HEX(HEX2DEC(B20)+8)</f>
        <v>10010</v>
      </c>
    </row>
    <row r="22" spans="1:3" ht="14" x14ac:dyDescent="0.3">
      <c r="A22" s="93">
        <f t="shared" si="0"/>
        <v>65680</v>
      </c>
      <c r="B22" s="94">
        <v>10090</v>
      </c>
      <c r="C22" t="s">
        <v>562</v>
      </c>
    </row>
    <row r="23" spans="1:3" ht="14" x14ac:dyDescent="0.3">
      <c r="A23" s="93">
        <f t="shared" si="0"/>
        <v>65712</v>
      </c>
      <c r="B23" s="94" t="s">
        <v>563</v>
      </c>
      <c r="C23" t="s">
        <v>564</v>
      </c>
    </row>
    <row r="24" spans="1:3" ht="14" x14ac:dyDescent="0.3">
      <c r="A24" s="93">
        <f t="shared" si="0"/>
        <v>65728</v>
      </c>
      <c r="B24" s="94" t="s">
        <v>565</v>
      </c>
      <c r="C24" t="s">
        <v>566</v>
      </c>
    </row>
    <row r="25" spans="1:3" ht="14" x14ac:dyDescent="0.3">
      <c r="A25" s="93">
        <f t="shared" si="0"/>
        <v>65760</v>
      </c>
      <c r="B25" s="94" t="s">
        <v>567</v>
      </c>
      <c r="C25" t="s">
        <v>568</v>
      </c>
    </row>
    <row r="26" spans="1:3" ht="14.5" x14ac:dyDescent="0.35">
      <c r="A26" s="95">
        <f t="shared" si="0"/>
        <v>81920</v>
      </c>
      <c r="B26" s="92">
        <v>14000</v>
      </c>
    </row>
    <row r="27" spans="1:3" ht="14.5" x14ac:dyDescent="0.35">
      <c r="A27" s="95">
        <f t="shared" si="0"/>
        <v>98304</v>
      </c>
      <c r="B27" s="92" t="str">
        <f>DEC2HEX(HEX2DEC(B26)+16384)</f>
        <v>18000</v>
      </c>
    </row>
    <row r="28" spans="1:3" ht="14.5" x14ac:dyDescent="0.35">
      <c r="A28" s="95">
        <f t="shared" si="0"/>
        <v>114688</v>
      </c>
      <c r="B28" s="92" t="str">
        <f>DEC2HEX(HEX2DEC(B27)+16384)</f>
        <v>1C000</v>
      </c>
    </row>
    <row r="29" spans="1:3" ht="14" x14ac:dyDescent="0.3">
      <c r="A29" s="95">
        <f t="shared" si="0"/>
        <v>131072</v>
      </c>
      <c r="B29" s="96" t="str">
        <f>DEC2HEX(HEX2DEC(B28)+16384)</f>
        <v>20000</v>
      </c>
      <c r="C29" t="s">
        <v>569</v>
      </c>
    </row>
    <row r="30" spans="1:3" ht="14" x14ac:dyDescent="0.3">
      <c r="A30" s="97">
        <f t="shared" si="0"/>
        <v>133632</v>
      </c>
      <c r="B30" s="98" t="s">
        <v>570</v>
      </c>
      <c r="C30" t="s">
        <v>571</v>
      </c>
    </row>
    <row r="31" spans="1:3" ht="14" x14ac:dyDescent="0.3">
      <c r="A31" s="99">
        <f t="shared" si="0"/>
        <v>135168</v>
      </c>
      <c r="B31" s="100">
        <v>21000</v>
      </c>
      <c r="C31" t="s">
        <v>572</v>
      </c>
    </row>
    <row r="32" spans="1:3" ht="14.5" x14ac:dyDescent="0.35">
      <c r="A32" s="87">
        <f t="shared" si="0"/>
        <v>262144</v>
      </c>
      <c r="B32" s="88">
        <v>40000</v>
      </c>
    </row>
    <row r="33" spans="1:3" ht="14.5" x14ac:dyDescent="0.35">
      <c r="A33" s="87">
        <f t="shared" si="0"/>
        <v>393216</v>
      </c>
      <c r="B33" s="88" t="str">
        <f t="shared" ref="B33:B38" si="2">DEC2HEX(HEX2DEC(B32)+131072)</f>
        <v>60000</v>
      </c>
    </row>
    <row r="34" spans="1:3" ht="14.5" x14ac:dyDescent="0.35">
      <c r="A34" s="87">
        <f t="shared" si="0"/>
        <v>524288</v>
      </c>
      <c r="B34" s="88" t="str">
        <f t="shared" si="2"/>
        <v>80000</v>
      </c>
    </row>
    <row r="35" spans="1:3" ht="14.5" x14ac:dyDescent="0.35">
      <c r="A35" s="87">
        <f t="shared" ref="A35:A57" si="3">HEX2DEC(B35)</f>
        <v>655360</v>
      </c>
      <c r="B35" s="88" t="str">
        <f t="shared" si="2"/>
        <v>A0000</v>
      </c>
    </row>
    <row r="36" spans="1:3" ht="14.5" x14ac:dyDescent="0.35">
      <c r="A36" s="87">
        <f t="shared" si="3"/>
        <v>786432</v>
      </c>
      <c r="B36" s="88" t="str">
        <f t="shared" si="2"/>
        <v>C0000</v>
      </c>
    </row>
    <row r="37" spans="1:3" ht="14.5" x14ac:dyDescent="0.35">
      <c r="A37" s="87">
        <f t="shared" si="3"/>
        <v>917504</v>
      </c>
      <c r="B37" s="88" t="str">
        <f t="shared" si="2"/>
        <v>E0000</v>
      </c>
    </row>
    <row r="38" spans="1:3" ht="14" x14ac:dyDescent="0.3">
      <c r="A38" s="101">
        <f t="shared" si="3"/>
        <v>1048576</v>
      </c>
      <c r="B38" s="102" t="str">
        <f t="shared" si="2"/>
        <v>100000</v>
      </c>
      <c r="C38" t="s">
        <v>573</v>
      </c>
    </row>
    <row r="39" spans="1:3" ht="14.5" x14ac:dyDescent="0.35">
      <c r="A39" s="103">
        <f t="shared" si="3"/>
        <v>1064960</v>
      </c>
      <c r="B39" s="104" t="str">
        <f>DEC2HEX(HEX2DEC(B38)+16384)</f>
        <v>104000</v>
      </c>
    </row>
    <row r="40" spans="1:3" ht="14.5" x14ac:dyDescent="0.35">
      <c r="A40" s="103">
        <f t="shared" si="3"/>
        <v>1081344</v>
      </c>
      <c r="B40" s="104" t="str">
        <f>DEC2HEX(HEX2DEC(B39)+16384)</f>
        <v>108000</v>
      </c>
    </row>
    <row r="41" spans="1:3" ht="14.5" x14ac:dyDescent="0.35">
      <c r="A41" s="103">
        <f t="shared" si="3"/>
        <v>1097728</v>
      </c>
      <c r="B41" s="104" t="str">
        <f>DEC2HEX(HEX2DEC(B40)+16384)</f>
        <v>10C000</v>
      </c>
    </row>
    <row r="42" spans="1:3" ht="14" x14ac:dyDescent="0.3">
      <c r="A42" s="103">
        <f t="shared" si="3"/>
        <v>1114112</v>
      </c>
      <c r="B42" s="105" t="str">
        <f>DEC2HEX(HEX2DEC(B41)+16384)</f>
        <v>110000</v>
      </c>
      <c r="C42" t="s">
        <v>574</v>
      </c>
    </row>
    <row r="43" spans="1:3" ht="14.5" x14ac:dyDescent="0.35">
      <c r="A43" s="87">
        <f t="shared" si="3"/>
        <v>1179648</v>
      </c>
      <c r="B43" s="88">
        <v>120000</v>
      </c>
    </row>
    <row r="44" spans="1:3" ht="14.5" x14ac:dyDescent="0.35">
      <c r="A44" s="87">
        <f t="shared" si="3"/>
        <v>1310720</v>
      </c>
      <c r="B44" s="88" t="str">
        <f t="shared" ref="B44:B50" si="4">DEC2HEX(HEX2DEC(B43)+131072)</f>
        <v>140000</v>
      </c>
    </row>
    <row r="45" spans="1:3" ht="14.5" x14ac:dyDescent="0.35">
      <c r="A45" s="87">
        <f t="shared" si="3"/>
        <v>1441792</v>
      </c>
      <c r="B45" s="88" t="str">
        <f t="shared" si="4"/>
        <v>160000</v>
      </c>
    </row>
    <row r="46" spans="1:3" ht="14.5" x14ac:dyDescent="0.35">
      <c r="A46" s="87">
        <f t="shared" si="3"/>
        <v>1572864</v>
      </c>
      <c r="B46" s="88" t="str">
        <f t="shared" si="4"/>
        <v>180000</v>
      </c>
    </row>
    <row r="47" spans="1:3" ht="14.5" x14ac:dyDescent="0.35">
      <c r="A47" s="87">
        <f t="shared" si="3"/>
        <v>1703936</v>
      </c>
      <c r="B47" s="88" t="str">
        <f t="shared" si="4"/>
        <v>1A0000</v>
      </c>
    </row>
    <row r="48" spans="1:3" ht="14.5" x14ac:dyDescent="0.35">
      <c r="A48" s="87">
        <f t="shared" si="3"/>
        <v>1835008</v>
      </c>
      <c r="B48" s="88" t="str">
        <f t="shared" si="4"/>
        <v>1C0000</v>
      </c>
    </row>
    <row r="49" spans="1:3" ht="14.5" x14ac:dyDescent="0.35">
      <c r="A49" s="87">
        <f t="shared" si="3"/>
        <v>1966080</v>
      </c>
      <c r="B49" s="88" t="str">
        <f t="shared" si="4"/>
        <v>1E0000</v>
      </c>
    </row>
    <row r="50" spans="1:3" ht="14" x14ac:dyDescent="0.3">
      <c r="A50" s="106">
        <f t="shared" si="3"/>
        <v>2097152</v>
      </c>
      <c r="B50" s="107" t="str">
        <f t="shared" si="4"/>
        <v>200000</v>
      </c>
      <c r="C50" t="s">
        <v>575</v>
      </c>
    </row>
    <row r="51" spans="1:3" ht="14.5" x14ac:dyDescent="0.35">
      <c r="A51" s="108">
        <f t="shared" si="3"/>
        <v>2097157</v>
      </c>
      <c r="B51" s="109" t="str">
        <f t="shared" ref="B51:B56" si="5">DEC2HEX(HEX2DEC(B50)+5)</f>
        <v>200005</v>
      </c>
    </row>
    <row r="52" spans="1:3" ht="14.5" x14ac:dyDescent="0.35">
      <c r="A52" s="108">
        <f t="shared" si="3"/>
        <v>2097162</v>
      </c>
      <c r="B52" s="109" t="str">
        <f t="shared" si="5"/>
        <v>20000A</v>
      </c>
    </row>
    <row r="53" spans="1:3" ht="14.5" x14ac:dyDescent="0.35">
      <c r="A53" s="108">
        <f t="shared" si="3"/>
        <v>2097167</v>
      </c>
      <c r="B53" s="109" t="str">
        <f t="shared" si="5"/>
        <v>20000F</v>
      </c>
    </row>
    <row r="54" spans="1:3" ht="14" x14ac:dyDescent="0.3">
      <c r="A54" s="110">
        <f t="shared" si="3"/>
        <v>2097172</v>
      </c>
      <c r="B54" s="111" t="str">
        <f t="shared" si="5"/>
        <v>200014</v>
      </c>
      <c r="C54" t="s">
        <v>576</v>
      </c>
    </row>
    <row r="55" spans="1:3" ht="14.5" x14ac:dyDescent="0.35">
      <c r="A55" s="87">
        <f t="shared" si="3"/>
        <v>2097177</v>
      </c>
      <c r="B55" s="88" t="str">
        <f t="shared" si="5"/>
        <v>200019</v>
      </c>
    </row>
    <row r="56" spans="1:3" ht="14.5" x14ac:dyDescent="0.35">
      <c r="A56" s="87">
        <f t="shared" si="3"/>
        <v>2097182</v>
      </c>
      <c r="B56" s="88" t="str">
        <f t="shared" si="5"/>
        <v>20001E</v>
      </c>
    </row>
    <row r="57" spans="1:3" ht="14.5" x14ac:dyDescent="0.35">
      <c r="A57" s="87">
        <f t="shared" si="3"/>
        <v>2097184</v>
      </c>
      <c r="B57" s="88" t="s">
        <v>577</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6"/>
  <sheetViews>
    <sheetView zoomScale="98" zoomScaleNormal="98" workbookViewId="0">
      <selection activeCell="F7" sqref="F7"/>
    </sheetView>
  </sheetViews>
  <sheetFormatPr defaultColWidth="11.453125" defaultRowHeight="12.5" x14ac:dyDescent="0.25"/>
  <sheetData>
    <row r="1" spans="1:3" x14ac:dyDescent="0.25">
      <c r="A1" s="73" t="s">
        <v>358</v>
      </c>
      <c r="B1" s="17" t="s">
        <v>359</v>
      </c>
    </row>
    <row r="2" spans="1:3" x14ac:dyDescent="0.25">
      <c r="A2" s="73">
        <v>0</v>
      </c>
      <c r="B2" s="17" t="str">
        <f t="shared" ref="B2:B33" si="0">DEC2HEX(A2)</f>
        <v>0</v>
      </c>
      <c r="C2" t="s">
        <v>578</v>
      </c>
    </row>
    <row r="3" spans="1:3" ht="14" x14ac:dyDescent="0.3">
      <c r="A3" s="87">
        <f t="shared" ref="A3:A18" si="1">A2+1</f>
        <v>1</v>
      </c>
      <c r="B3" s="112" t="str">
        <f t="shared" si="0"/>
        <v>1</v>
      </c>
      <c r="C3" t="s">
        <v>579</v>
      </c>
    </row>
    <row r="4" spans="1:3" ht="14" x14ac:dyDescent="0.3">
      <c r="A4" s="87">
        <f t="shared" si="1"/>
        <v>2</v>
      </c>
      <c r="B4" s="112" t="str">
        <f t="shared" si="0"/>
        <v>2</v>
      </c>
      <c r="C4" t="s">
        <v>580</v>
      </c>
    </row>
    <row r="5" spans="1:3" ht="14" x14ac:dyDescent="0.3">
      <c r="A5" s="87">
        <f t="shared" si="1"/>
        <v>3</v>
      </c>
      <c r="B5" s="112" t="str">
        <f t="shared" si="0"/>
        <v>3</v>
      </c>
    </row>
    <row r="6" spans="1:3" ht="14" x14ac:dyDescent="0.3">
      <c r="A6" s="87">
        <f t="shared" si="1"/>
        <v>4</v>
      </c>
      <c r="B6" s="112" t="str">
        <f t="shared" si="0"/>
        <v>4</v>
      </c>
      <c r="C6" t="s">
        <v>557</v>
      </c>
    </row>
    <row r="7" spans="1:3" ht="14" x14ac:dyDescent="0.3">
      <c r="A7" s="87">
        <f t="shared" si="1"/>
        <v>5</v>
      </c>
      <c r="B7" s="112" t="str">
        <f t="shared" si="0"/>
        <v>5</v>
      </c>
    </row>
    <row r="8" spans="1:3" ht="14" x14ac:dyDescent="0.3">
      <c r="A8" s="87">
        <f t="shared" si="1"/>
        <v>6</v>
      </c>
      <c r="B8" s="112" t="str">
        <f t="shared" si="0"/>
        <v>6</v>
      </c>
      <c r="C8" s="123" t="s">
        <v>473</v>
      </c>
    </row>
    <row r="9" spans="1:3" ht="14" x14ac:dyDescent="0.3">
      <c r="A9" s="87">
        <f t="shared" si="1"/>
        <v>7</v>
      </c>
      <c r="B9" s="112" t="str">
        <f t="shared" si="0"/>
        <v>7</v>
      </c>
      <c r="C9" s="123"/>
    </row>
    <row r="10" spans="1:3" ht="14" x14ac:dyDescent="0.3">
      <c r="A10" s="87">
        <f t="shared" si="1"/>
        <v>8</v>
      </c>
      <c r="B10" s="112" t="str">
        <f t="shared" si="0"/>
        <v>8</v>
      </c>
      <c r="C10" s="123"/>
    </row>
    <row r="11" spans="1:3" ht="14" x14ac:dyDescent="0.3">
      <c r="A11" s="87">
        <f t="shared" si="1"/>
        <v>9</v>
      </c>
      <c r="B11" s="112" t="str">
        <f t="shared" si="0"/>
        <v>9</v>
      </c>
      <c r="C11" s="123"/>
    </row>
    <row r="12" spans="1:3" ht="14" x14ac:dyDescent="0.3">
      <c r="A12" s="87">
        <f t="shared" si="1"/>
        <v>10</v>
      </c>
      <c r="B12" s="112" t="str">
        <f t="shared" si="0"/>
        <v>A</v>
      </c>
      <c r="C12" s="123" t="s">
        <v>581</v>
      </c>
    </row>
    <row r="13" spans="1:3" ht="14" x14ac:dyDescent="0.3">
      <c r="A13" s="87">
        <f t="shared" si="1"/>
        <v>11</v>
      </c>
      <c r="B13" s="112" t="str">
        <f t="shared" si="0"/>
        <v>B</v>
      </c>
      <c r="C13" s="123"/>
    </row>
    <row r="14" spans="1:3" ht="14" x14ac:dyDescent="0.3">
      <c r="A14" s="87">
        <f t="shared" si="1"/>
        <v>12</v>
      </c>
      <c r="B14" s="112" t="str">
        <f t="shared" si="0"/>
        <v>C</v>
      </c>
      <c r="C14" s="15" t="s">
        <v>582</v>
      </c>
    </row>
    <row r="15" spans="1:3" ht="14" x14ac:dyDescent="0.3">
      <c r="A15" s="87">
        <f t="shared" si="1"/>
        <v>13</v>
      </c>
      <c r="B15" s="112" t="str">
        <f t="shared" si="0"/>
        <v>D</v>
      </c>
    </row>
    <row r="16" spans="1:3" ht="14" x14ac:dyDescent="0.3">
      <c r="A16" s="87">
        <f t="shared" si="1"/>
        <v>14</v>
      </c>
      <c r="B16" s="112" t="str">
        <f t="shared" si="0"/>
        <v>E</v>
      </c>
    </row>
    <row r="17" spans="1:4" ht="14" x14ac:dyDescent="0.3">
      <c r="A17" s="87">
        <f t="shared" si="1"/>
        <v>15</v>
      </c>
      <c r="B17" s="112" t="str">
        <f t="shared" si="0"/>
        <v>F</v>
      </c>
    </row>
    <row r="18" spans="1:4" ht="14" x14ac:dyDescent="0.3">
      <c r="A18" s="87">
        <f t="shared" si="1"/>
        <v>16</v>
      </c>
      <c r="B18" s="112" t="str">
        <f t="shared" si="0"/>
        <v>10</v>
      </c>
      <c r="C18" s="113" t="s">
        <v>583</v>
      </c>
      <c r="D18">
        <v>0</v>
      </c>
    </row>
    <row r="19" spans="1:4" ht="14" x14ac:dyDescent="0.3">
      <c r="A19" s="87">
        <f t="shared" ref="A19:A50" si="2">A18+10</f>
        <v>26</v>
      </c>
      <c r="B19" s="112" t="str">
        <f t="shared" si="0"/>
        <v>1A</v>
      </c>
      <c r="C19" t="s">
        <v>583</v>
      </c>
      <c r="D19">
        <f t="shared" ref="D19:D50" si="3">D18+1</f>
        <v>1</v>
      </c>
    </row>
    <row r="20" spans="1:4" ht="14" x14ac:dyDescent="0.3">
      <c r="A20" s="87">
        <f t="shared" si="2"/>
        <v>36</v>
      </c>
      <c r="B20" s="112" t="str">
        <f t="shared" si="0"/>
        <v>24</v>
      </c>
      <c r="C20" s="16" t="s">
        <v>583</v>
      </c>
      <c r="D20">
        <f t="shared" si="3"/>
        <v>2</v>
      </c>
    </row>
    <row r="21" spans="1:4" ht="14" x14ac:dyDescent="0.3">
      <c r="A21" s="87">
        <f t="shared" si="2"/>
        <v>46</v>
      </c>
      <c r="B21" s="112" t="str">
        <f t="shared" si="0"/>
        <v>2E</v>
      </c>
      <c r="C21" s="16" t="s">
        <v>583</v>
      </c>
      <c r="D21">
        <f t="shared" si="3"/>
        <v>3</v>
      </c>
    </row>
    <row r="22" spans="1:4" ht="14" x14ac:dyDescent="0.3">
      <c r="A22" s="87">
        <f t="shared" si="2"/>
        <v>56</v>
      </c>
      <c r="B22" s="112" t="str">
        <f t="shared" si="0"/>
        <v>38</v>
      </c>
      <c r="C22" s="16" t="s">
        <v>583</v>
      </c>
      <c r="D22">
        <f t="shared" si="3"/>
        <v>4</v>
      </c>
    </row>
    <row r="23" spans="1:4" ht="14" x14ac:dyDescent="0.3">
      <c r="A23" s="87">
        <f t="shared" si="2"/>
        <v>66</v>
      </c>
      <c r="B23" s="112" t="str">
        <f t="shared" si="0"/>
        <v>42</v>
      </c>
      <c r="C23" s="16" t="s">
        <v>583</v>
      </c>
      <c r="D23">
        <f t="shared" si="3"/>
        <v>5</v>
      </c>
    </row>
    <row r="24" spans="1:4" ht="14" x14ac:dyDescent="0.3">
      <c r="A24" s="87">
        <f t="shared" si="2"/>
        <v>76</v>
      </c>
      <c r="B24" s="112" t="str">
        <f t="shared" si="0"/>
        <v>4C</v>
      </c>
      <c r="C24" s="16" t="s">
        <v>583</v>
      </c>
      <c r="D24">
        <f t="shared" si="3"/>
        <v>6</v>
      </c>
    </row>
    <row r="25" spans="1:4" ht="14" x14ac:dyDescent="0.3">
      <c r="A25" s="87">
        <f t="shared" si="2"/>
        <v>86</v>
      </c>
      <c r="B25" s="112" t="str">
        <f t="shared" si="0"/>
        <v>56</v>
      </c>
      <c r="C25" s="16" t="s">
        <v>583</v>
      </c>
      <c r="D25">
        <f t="shared" si="3"/>
        <v>7</v>
      </c>
    </row>
    <row r="26" spans="1:4" ht="14" x14ac:dyDescent="0.3">
      <c r="A26" s="87">
        <f t="shared" si="2"/>
        <v>96</v>
      </c>
      <c r="B26" s="112" t="str">
        <f t="shared" si="0"/>
        <v>60</v>
      </c>
      <c r="C26" s="16" t="s">
        <v>583</v>
      </c>
      <c r="D26">
        <f t="shared" si="3"/>
        <v>8</v>
      </c>
    </row>
    <row r="27" spans="1:4" ht="14" x14ac:dyDescent="0.3">
      <c r="A27" s="87">
        <f t="shared" si="2"/>
        <v>106</v>
      </c>
      <c r="B27" s="112" t="str">
        <f t="shared" si="0"/>
        <v>6A</v>
      </c>
      <c r="C27" s="16" t="s">
        <v>583</v>
      </c>
      <c r="D27">
        <f t="shared" si="3"/>
        <v>9</v>
      </c>
    </row>
    <row r="28" spans="1:4" ht="14" x14ac:dyDescent="0.3">
      <c r="A28" s="87">
        <f t="shared" si="2"/>
        <v>116</v>
      </c>
      <c r="B28" s="112" t="str">
        <f t="shared" si="0"/>
        <v>74</v>
      </c>
      <c r="C28" s="16" t="s">
        <v>583</v>
      </c>
      <c r="D28">
        <f t="shared" si="3"/>
        <v>10</v>
      </c>
    </row>
    <row r="29" spans="1:4" ht="14" x14ac:dyDescent="0.3">
      <c r="A29" s="87">
        <f t="shared" si="2"/>
        <v>126</v>
      </c>
      <c r="B29" s="112" t="str">
        <f t="shared" si="0"/>
        <v>7E</v>
      </c>
      <c r="C29" s="16" t="s">
        <v>583</v>
      </c>
      <c r="D29">
        <f t="shared" si="3"/>
        <v>11</v>
      </c>
    </row>
    <row r="30" spans="1:4" ht="14" x14ac:dyDescent="0.3">
      <c r="A30" s="87">
        <f t="shared" si="2"/>
        <v>136</v>
      </c>
      <c r="B30" s="112" t="str">
        <f t="shared" si="0"/>
        <v>88</v>
      </c>
      <c r="C30" s="16" t="s">
        <v>583</v>
      </c>
      <c r="D30">
        <f t="shared" si="3"/>
        <v>12</v>
      </c>
    </row>
    <row r="31" spans="1:4" ht="14" x14ac:dyDescent="0.3">
      <c r="A31" s="87">
        <f t="shared" si="2"/>
        <v>146</v>
      </c>
      <c r="B31" s="112" t="str">
        <f t="shared" si="0"/>
        <v>92</v>
      </c>
      <c r="C31" s="16" t="s">
        <v>583</v>
      </c>
      <c r="D31">
        <f t="shared" si="3"/>
        <v>13</v>
      </c>
    </row>
    <row r="32" spans="1:4" ht="14" x14ac:dyDescent="0.3">
      <c r="A32" s="87">
        <f t="shared" si="2"/>
        <v>156</v>
      </c>
      <c r="B32" s="112" t="str">
        <f t="shared" si="0"/>
        <v>9C</v>
      </c>
      <c r="C32" s="16" t="s">
        <v>583</v>
      </c>
      <c r="D32">
        <f t="shared" si="3"/>
        <v>14</v>
      </c>
    </row>
    <row r="33" spans="1:4" ht="14" x14ac:dyDescent="0.3">
      <c r="A33" s="87">
        <f t="shared" si="2"/>
        <v>166</v>
      </c>
      <c r="B33" s="112" t="str">
        <f t="shared" si="0"/>
        <v>A6</v>
      </c>
      <c r="C33" s="16" t="s">
        <v>583</v>
      </c>
      <c r="D33">
        <f t="shared" si="3"/>
        <v>15</v>
      </c>
    </row>
    <row r="34" spans="1:4" ht="14" x14ac:dyDescent="0.3">
      <c r="A34" s="87">
        <f t="shared" si="2"/>
        <v>176</v>
      </c>
      <c r="B34" s="112" t="str">
        <f t="shared" ref="B34:B65" si="4">DEC2HEX(A34)</f>
        <v>B0</v>
      </c>
      <c r="C34" s="16" t="s">
        <v>583</v>
      </c>
      <c r="D34">
        <f t="shared" si="3"/>
        <v>16</v>
      </c>
    </row>
    <row r="35" spans="1:4" ht="14" x14ac:dyDescent="0.3">
      <c r="A35" s="87">
        <f t="shared" si="2"/>
        <v>186</v>
      </c>
      <c r="B35" s="112" t="str">
        <f t="shared" si="4"/>
        <v>BA</v>
      </c>
      <c r="C35" s="16" t="s">
        <v>583</v>
      </c>
      <c r="D35">
        <f t="shared" si="3"/>
        <v>17</v>
      </c>
    </row>
    <row r="36" spans="1:4" ht="14" x14ac:dyDescent="0.3">
      <c r="A36" s="87">
        <f t="shared" si="2"/>
        <v>196</v>
      </c>
      <c r="B36" s="112" t="str">
        <f t="shared" si="4"/>
        <v>C4</v>
      </c>
      <c r="C36" s="16" t="s">
        <v>583</v>
      </c>
      <c r="D36">
        <f t="shared" si="3"/>
        <v>18</v>
      </c>
    </row>
    <row r="37" spans="1:4" ht="14" x14ac:dyDescent="0.3">
      <c r="A37" s="87">
        <f t="shared" si="2"/>
        <v>206</v>
      </c>
      <c r="B37" s="112" t="str">
        <f t="shared" si="4"/>
        <v>CE</v>
      </c>
      <c r="C37" s="16" t="s">
        <v>583</v>
      </c>
      <c r="D37">
        <f t="shared" si="3"/>
        <v>19</v>
      </c>
    </row>
    <row r="38" spans="1:4" ht="14" x14ac:dyDescent="0.3">
      <c r="A38" s="87">
        <f t="shared" si="2"/>
        <v>216</v>
      </c>
      <c r="B38" s="112" t="str">
        <f t="shared" si="4"/>
        <v>D8</v>
      </c>
      <c r="C38" s="16" t="s">
        <v>583</v>
      </c>
      <c r="D38">
        <f t="shared" si="3"/>
        <v>20</v>
      </c>
    </row>
    <row r="39" spans="1:4" ht="14" x14ac:dyDescent="0.3">
      <c r="A39" s="87">
        <f t="shared" si="2"/>
        <v>226</v>
      </c>
      <c r="B39" s="112" t="str">
        <f t="shared" si="4"/>
        <v>E2</v>
      </c>
      <c r="C39" s="16" t="s">
        <v>583</v>
      </c>
      <c r="D39">
        <f t="shared" si="3"/>
        <v>21</v>
      </c>
    </row>
    <row r="40" spans="1:4" ht="14" x14ac:dyDescent="0.3">
      <c r="A40" s="87">
        <f t="shared" si="2"/>
        <v>236</v>
      </c>
      <c r="B40" s="112" t="str">
        <f t="shared" si="4"/>
        <v>EC</v>
      </c>
      <c r="C40" s="16" t="s">
        <v>583</v>
      </c>
      <c r="D40">
        <f t="shared" si="3"/>
        <v>22</v>
      </c>
    </row>
    <row r="41" spans="1:4" ht="14" x14ac:dyDescent="0.3">
      <c r="A41" s="87">
        <f t="shared" si="2"/>
        <v>246</v>
      </c>
      <c r="B41" s="112" t="str">
        <f t="shared" si="4"/>
        <v>F6</v>
      </c>
      <c r="C41" s="16" t="s">
        <v>583</v>
      </c>
      <c r="D41">
        <f t="shared" si="3"/>
        <v>23</v>
      </c>
    </row>
    <row r="42" spans="1:4" ht="14" x14ac:dyDescent="0.3">
      <c r="A42" s="87">
        <f t="shared" si="2"/>
        <v>256</v>
      </c>
      <c r="B42" s="112" t="str">
        <f t="shared" si="4"/>
        <v>100</v>
      </c>
      <c r="C42" s="16" t="s">
        <v>583</v>
      </c>
      <c r="D42">
        <f t="shared" si="3"/>
        <v>24</v>
      </c>
    </row>
    <row r="43" spans="1:4" ht="14" x14ac:dyDescent="0.3">
      <c r="A43" s="87">
        <f t="shared" si="2"/>
        <v>266</v>
      </c>
      <c r="B43" s="112" t="str">
        <f t="shared" si="4"/>
        <v>10A</v>
      </c>
      <c r="C43" s="16" t="s">
        <v>583</v>
      </c>
      <c r="D43">
        <f t="shared" si="3"/>
        <v>25</v>
      </c>
    </row>
    <row r="44" spans="1:4" ht="14" x14ac:dyDescent="0.3">
      <c r="A44" s="87">
        <f t="shared" si="2"/>
        <v>276</v>
      </c>
      <c r="B44" s="112" t="str">
        <f t="shared" si="4"/>
        <v>114</v>
      </c>
      <c r="C44" s="16" t="s">
        <v>583</v>
      </c>
      <c r="D44">
        <f t="shared" si="3"/>
        <v>26</v>
      </c>
    </row>
    <row r="45" spans="1:4" ht="14" x14ac:dyDescent="0.3">
      <c r="A45" s="87">
        <f t="shared" si="2"/>
        <v>286</v>
      </c>
      <c r="B45" s="112" t="str">
        <f t="shared" si="4"/>
        <v>11E</v>
      </c>
      <c r="C45" s="16" t="s">
        <v>583</v>
      </c>
      <c r="D45">
        <f t="shared" si="3"/>
        <v>27</v>
      </c>
    </row>
    <row r="46" spans="1:4" ht="14" x14ac:dyDescent="0.3">
      <c r="A46" s="87">
        <f t="shared" si="2"/>
        <v>296</v>
      </c>
      <c r="B46" s="112" t="str">
        <f t="shared" si="4"/>
        <v>128</v>
      </c>
      <c r="C46" s="16" t="s">
        <v>583</v>
      </c>
      <c r="D46">
        <f t="shared" si="3"/>
        <v>28</v>
      </c>
    </row>
    <row r="47" spans="1:4" ht="14" x14ac:dyDescent="0.3">
      <c r="A47" s="87">
        <f t="shared" si="2"/>
        <v>306</v>
      </c>
      <c r="B47" s="112" t="str">
        <f t="shared" si="4"/>
        <v>132</v>
      </c>
      <c r="C47" s="16" t="s">
        <v>583</v>
      </c>
      <c r="D47">
        <f t="shared" si="3"/>
        <v>29</v>
      </c>
    </row>
    <row r="48" spans="1:4" ht="14" x14ac:dyDescent="0.3">
      <c r="A48" s="87">
        <f t="shared" si="2"/>
        <v>316</v>
      </c>
      <c r="B48" s="112" t="str">
        <f t="shared" si="4"/>
        <v>13C</v>
      </c>
      <c r="C48" s="16" t="s">
        <v>583</v>
      </c>
      <c r="D48">
        <f t="shared" si="3"/>
        <v>30</v>
      </c>
    </row>
    <row r="49" spans="1:4" ht="14" x14ac:dyDescent="0.3">
      <c r="A49" s="87">
        <f t="shared" si="2"/>
        <v>326</v>
      </c>
      <c r="B49" s="112" t="str">
        <f t="shared" si="4"/>
        <v>146</v>
      </c>
      <c r="C49" s="16" t="s">
        <v>583</v>
      </c>
      <c r="D49">
        <f t="shared" si="3"/>
        <v>31</v>
      </c>
    </row>
    <row r="50" spans="1:4" ht="14" x14ac:dyDescent="0.3">
      <c r="A50" s="87">
        <f t="shared" si="2"/>
        <v>336</v>
      </c>
      <c r="B50" s="112" t="str">
        <f t="shared" si="4"/>
        <v>150</v>
      </c>
      <c r="C50" s="16" t="s">
        <v>583</v>
      </c>
      <c r="D50">
        <f t="shared" si="3"/>
        <v>32</v>
      </c>
    </row>
    <row r="51" spans="1:4" ht="14" x14ac:dyDescent="0.3">
      <c r="A51" s="87">
        <f t="shared" ref="A51:A82" si="5">A50+10</f>
        <v>346</v>
      </c>
      <c r="B51" s="112" t="str">
        <f t="shared" si="4"/>
        <v>15A</v>
      </c>
      <c r="C51" s="16" t="s">
        <v>583</v>
      </c>
      <c r="D51">
        <f t="shared" ref="D51:D82" si="6">D50+1</f>
        <v>33</v>
      </c>
    </row>
    <row r="52" spans="1:4" ht="14" x14ac:dyDescent="0.3">
      <c r="A52" s="87">
        <f t="shared" si="5"/>
        <v>356</v>
      </c>
      <c r="B52" s="112" t="str">
        <f t="shared" si="4"/>
        <v>164</v>
      </c>
      <c r="C52" s="16" t="s">
        <v>583</v>
      </c>
      <c r="D52">
        <f t="shared" si="6"/>
        <v>34</v>
      </c>
    </row>
    <row r="53" spans="1:4" ht="14" x14ac:dyDescent="0.3">
      <c r="A53" s="87">
        <f t="shared" si="5"/>
        <v>366</v>
      </c>
      <c r="B53" s="112" t="str">
        <f t="shared" si="4"/>
        <v>16E</v>
      </c>
      <c r="C53" s="16" t="s">
        <v>583</v>
      </c>
      <c r="D53">
        <f t="shared" si="6"/>
        <v>35</v>
      </c>
    </row>
    <row r="54" spans="1:4" ht="14" x14ac:dyDescent="0.3">
      <c r="A54" s="87">
        <f t="shared" si="5"/>
        <v>376</v>
      </c>
      <c r="B54" s="112" t="str">
        <f t="shared" si="4"/>
        <v>178</v>
      </c>
      <c r="C54" s="16" t="s">
        <v>583</v>
      </c>
      <c r="D54">
        <f t="shared" si="6"/>
        <v>36</v>
      </c>
    </row>
    <row r="55" spans="1:4" ht="14" x14ac:dyDescent="0.3">
      <c r="A55" s="87">
        <f t="shared" si="5"/>
        <v>386</v>
      </c>
      <c r="B55" s="112" t="str">
        <f t="shared" si="4"/>
        <v>182</v>
      </c>
      <c r="C55" s="16" t="s">
        <v>583</v>
      </c>
      <c r="D55">
        <f t="shared" si="6"/>
        <v>37</v>
      </c>
    </row>
    <row r="56" spans="1:4" ht="14" x14ac:dyDescent="0.3">
      <c r="A56" s="87">
        <f t="shared" si="5"/>
        <v>396</v>
      </c>
      <c r="B56" s="112" t="str">
        <f t="shared" si="4"/>
        <v>18C</v>
      </c>
      <c r="C56" s="16" t="s">
        <v>583</v>
      </c>
      <c r="D56">
        <f t="shared" si="6"/>
        <v>38</v>
      </c>
    </row>
    <row r="57" spans="1:4" ht="14" x14ac:dyDescent="0.3">
      <c r="A57" s="87">
        <f t="shared" si="5"/>
        <v>406</v>
      </c>
      <c r="B57" s="112" t="str">
        <f t="shared" si="4"/>
        <v>196</v>
      </c>
      <c r="C57" s="16" t="s">
        <v>583</v>
      </c>
      <c r="D57">
        <f t="shared" si="6"/>
        <v>39</v>
      </c>
    </row>
    <row r="58" spans="1:4" ht="14" x14ac:dyDescent="0.3">
      <c r="A58" s="87">
        <f t="shared" si="5"/>
        <v>416</v>
      </c>
      <c r="B58" s="112" t="str">
        <f t="shared" si="4"/>
        <v>1A0</v>
      </c>
      <c r="C58" s="16" t="s">
        <v>583</v>
      </c>
      <c r="D58">
        <f t="shared" si="6"/>
        <v>40</v>
      </c>
    </row>
    <row r="59" spans="1:4" ht="14" x14ac:dyDescent="0.3">
      <c r="A59" s="87">
        <f t="shared" si="5"/>
        <v>426</v>
      </c>
      <c r="B59" s="112" t="str">
        <f t="shared" si="4"/>
        <v>1AA</v>
      </c>
      <c r="C59" s="16" t="s">
        <v>583</v>
      </c>
      <c r="D59">
        <f t="shared" si="6"/>
        <v>41</v>
      </c>
    </row>
    <row r="60" spans="1:4" ht="14" x14ac:dyDescent="0.3">
      <c r="A60" s="87">
        <f t="shared" si="5"/>
        <v>436</v>
      </c>
      <c r="B60" s="112" t="str">
        <f t="shared" si="4"/>
        <v>1B4</v>
      </c>
      <c r="C60" s="16" t="s">
        <v>583</v>
      </c>
      <c r="D60">
        <f t="shared" si="6"/>
        <v>42</v>
      </c>
    </row>
    <row r="61" spans="1:4" ht="14" x14ac:dyDescent="0.3">
      <c r="A61" s="87">
        <f t="shared" si="5"/>
        <v>446</v>
      </c>
      <c r="B61" s="112" t="str">
        <f t="shared" si="4"/>
        <v>1BE</v>
      </c>
      <c r="C61" s="16" t="s">
        <v>583</v>
      </c>
      <c r="D61">
        <f t="shared" si="6"/>
        <v>43</v>
      </c>
    </row>
    <row r="62" spans="1:4" ht="14" x14ac:dyDescent="0.3">
      <c r="A62" s="87">
        <f t="shared" si="5"/>
        <v>456</v>
      </c>
      <c r="B62" s="112" t="str">
        <f t="shared" si="4"/>
        <v>1C8</v>
      </c>
      <c r="C62" s="16" t="s">
        <v>583</v>
      </c>
      <c r="D62">
        <f t="shared" si="6"/>
        <v>44</v>
      </c>
    </row>
    <row r="63" spans="1:4" ht="14" x14ac:dyDescent="0.3">
      <c r="A63" s="87">
        <f t="shared" si="5"/>
        <v>466</v>
      </c>
      <c r="B63" s="112" t="str">
        <f t="shared" si="4"/>
        <v>1D2</v>
      </c>
      <c r="C63" s="16" t="s">
        <v>583</v>
      </c>
      <c r="D63">
        <f t="shared" si="6"/>
        <v>45</v>
      </c>
    </row>
    <row r="64" spans="1:4" ht="14" x14ac:dyDescent="0.3">
      <c r="A64" s="87">
        <f t="shared" si="5"/>
        <v>476</v>
      </c>
      <c r="B64" s="112" t="str">
        <f t="shared" si="4"/>
        <v>1DC</v>
      </c>
      <c r="C64" s="16" t="s">
        <v>583</v>
      </c>
      <c r="D64">
        <f t="shared" si="6"/>
        <v>46</v>
      </c>
    </row>
    <row r="65" spans="1:4" ht="14" x14ac:dyDescent="0.3">
      <c r="A65" s="87">
        <f t="shared" si="5"/>
        <v>486</v>
      </c>
      <c r="B65" s="112" t="str">
        <f t="shared" si="4"/>
        <v>1E6</v>
      </c>
      <c r="C65" s="16" t="s">
        <v>583</v>
      </c>
      <c r="D65">
        <f t="shared" si="6"/>
        <v>47</v>
      </c>
    </row>
    <row r="66" spans="1:4" ht="14" x14ac:dyDescent="0.3">
      <c r="A66" s="87">
        <f t="shared" si="5"/>
        <v>496</v>
      </c>
      <c r="B66" s="112" t="str">
        <f t="shared" ref="B66:B97" si="7">DEC2HEX(A66)</f>
        <v>1F0</v>
      </c>
      <c r="C66" s="16" t="s">
        <v>583</v>
      </c>
      <c r="D66">
        <f t="shared" si="6"/>
        <v>48</v>
      </c>
    </row>
    <row r="67" spans="1:4" ht="14" x14ac:dyDescent="0.3">
      <c r="A67" s="87">
        <f t="shared" si="5"/>
        <v>506</v>
      </c>
      <c r="B67" s="112" t="str">
        <f t="shared" si="7"/>
        <v>1FA</v>
      </c>
      <c r="C67" s="16" t="s">
        <v>583</v>
      </c>
      <c r="D67">
        <f t="shared" si="6"/>
        <v>49</v>
      </c>
    </row>
    <row r="68" spans="1:4" ht="14" x14ac:dyDescent="0.3">
      <c r="A68" s="87">
        <f t="shared" si="5"/>
        <v>516</v>
      </c>
      <c r="B68" s="112" t="str">
        <f t="shared" si="7"/>
        <v>204</v>
      </c>
      <c r="C68" s="16" t="s">
        <v>583</v>
      </c>
      <c r="D68">
        <f t="shared" si="6"/>
        <v>50</v>
      </c>
    </row>
    <row r="69" spans="1:4" ht="14" x14ac:dyDescent="0.3">
      <c r="A69" s="87">
        <f t="shared" si="5"/>
        <v>526</v>
      </c>
      <c r="B69" s="112" t="str">
        <f t="shared" si="7"/>
        <v>20E</v>
      </c>
      <c r="C69" s="16" t="s">
        <v>583</v>
      </c>
      <c r="D69">
        <f t="shared" si="6"/>
        <v>51</v>
      </c>
    </row>
    <row r="70" spans="1:4" ht="14" x14ac:dyDescent="0.3">
      <c r="A70" s="87">
        <f t="shared" si="5"/>
        <v>536</v>
      </c>
      <c r="B70" s="112" t="str">
        <f t="shared" si="7"/>
        <v>218</v>
      </c>
      <c r="C70" s="16" t="s">
        <v>583</v>
      </c>
      <c r="D70">
        <f t="shared" si="6"/>
        <v>52</v>
      </c>
    </row>
    <row r="71" spans="1:4" ht="14" x14ac:dyDescent="0.3">
      <c r="A71" s="87">
        <f t="shared" si="5"/>
        <v>546</v>
      </c>
      <c r="B71" s="112" t="str">
        <f t="shared" si="7"/>
        <v>222</v>
      </c>
      <c r="C71" s="16" t="s">
        <v>583</v>
      </c>
      <c r="D71">
        <f t="shared" si="6"/>
        <v>53</v>
      </c>
    </row>
    <row r="72" spans="1:4" ht="14" x14ac:dyDescent="0.3">
      <c r="A72" s="87">
        <f t="shared" si="5"/>
        <v>556</v>
      </c>
      <c r="B72" s="112" t="str">
        <f t="shared" si="7"/>
        <v>22C</v>
      </c>
      <c r="C72" s="16" t="s">
        <v>583</v>
      </c>
      <c r="D72">
        <f t="shared" si="6"/>
        <v>54</v>
      </c>
    </row>
    <row r="73" spans="1:4" ht="14" x14ac:dyDescent="0.3">
      <c r="A73" s="87">
        <f t="shared" si="5"/>
        <v>566</v>
      </c>
      <c r="B73" s="112" t="str">
        <f t="shared" si="7"/>
        <v>236</v>
      </c>
      <c r="C73" s="16" t="s">
        <v>583</v>
      </c>
      <c r="D73">
        <f t="shared" si="6"/>
        <v>55</v>
      </c>
    </row>
    <row r="74" spans="1:4" ht="14" x14ac:dyDescent="0.3">
      <c r="A74" s="87">
        <f t="shared" si="5"/>
        <v>576</v>
      </c>
      <c r="B74" s="112" t="str">
        <f t="shared" si="7"/>
        <v>240</v>
      </c>
      <c r="C74" s="16" t="s">
        <v>583</v>
      </c>
      <c r="D74">
        <f t="shared" si="6"/>
        <v>56</v>
      </c>
    </row>
    <row r="75" spans="1:4" ht="14" x14ac:dyDescent="0.3">
      <c r="A75" s="87">
        <f t="shared" si="5"/>
        <v>586</v>
      </c>
      <c r="B75" s="112" t="str">
        <f t="shared" si="7"/>
        <v>24A</v>
      </c>
      <c r="C75" s="16" t="s">
        <v>583</v>
      </c>
      <c r="D75">
        <f t="shared" si="6"/>
        <v>57</v>
      </c>
    </row>
    <row r="76" spans="1:4" ht="14" x14ac:dyDescent="0.3">
      <c r="A76" s="87">
        <f t="shared" si="5"/>
        <v>596</v>
      </c>
      <c r="B76" s="112" t="str">
        <f t="shared" si="7"/>
        <v>254</v>
      </c>
      <c r="C76" s="16" t="s">
        <v>583</v>
      </c>
      <c r="D76">
        <f t="shared" si="6"/>
        <v>58</v>
      </c>
    </row>
    <row r="77" spans="1:4" ht="14" x14ac:dyDescent="0.3">
      <c r="A77" s="87">
        <f t="shared" si="5"/>
        <v>606</v>
      </c>
      <c r="B77" s="112" t="str">
        <f t="shared" si="7"/>
        <v>25E</v>
      </c>
      <c r="C77" s="16" t="s">
        <v>583</v>
      </c>
      <c r="D77">
        <f t="shared" si="6"/>
        <v>59</v>
      </c>
    </row>
    <row r="78" spans="1:4" ht="14" x14ac:dyDescent="0.3">
      <c r="A78" s="87">
        <f t="shared" si="5"/>
        <v>616</v>
      </c>
      <c r="B78" s="112" t="str">
        <f t="shared" si="7"/>
        <v>268</v>
      </c>
      <c r="C78" s="16" t="s">
        <v>583</v>
      </c>
      <c r="D78">
        <f t="shared" si="6"/>
        <v>60</v>
      </c>
    </row>
    <row r="79" spans="1:4" ht="14" x14ac:dyDescent="0.3">
      <c r="A79" s="87">
        <f t="shared" si="5"/>
        <v>626</v>
      </c>
      <c r="B79" s="112" t="str">
        <f t="shared" si="7"/>
        <v>272</v>
      </c>
      <c r="C79" s="16" t="s">
        <v>583</v>
      </c>
      <c r="D79">
        <f t="shared" si="6"/>
        <v>61</v>
      </c>
    </row>
    <row r="80" spans="1:4" ht="14" x14ac:dyDescent="0.3">
      <c r="A80" s="87">
        <f t="shared" si="5"/>
        <v>636</v>
      </c>
      <c r="B80" s="112" t="str">
        <f t="shared" si="7"/>
        <v>27C</v>
      </c>
      <c r="C80" s="16" t="s">
        <v>583</v>
      </c>
      <c r="D80">
        <f t="shared" si="6"/>
        <v>62</v>
      </c>
    </row>
    <row r="81" spans="1:4" ht="14" x14ac:dyDescent="0.3">
      <c r="A81" s="87">
        <f t="shared" si="5"/>
        <v>646</v>
      </c>
      <c r="B81" s="112" t="str">
        <f t="shared" si="7"/>
        <v>286</v>
      </c>
      <c r="C81" s="16" t="s">
        <v>583</v>
      </c>
      <c r="D81">
        <f t="shared" si="6"/>
        <v>63</v>
      </c>
    </row>
    <row r="82" spans="1:4" ht="14" x14ac:dyDescent="0.3">
      <c r="A82" s="87">
        <f t="shared" si="5"/>
        <v>656</v>
      </c>
      <c r="B82" s="112" t="str">
        <f t="shared" si="7"/>
        <v>290</v>
      </c>
      <c r="C82" s="16" t="s">
        <v>583</v>
      </c>
      <c r="D82">
        <f t="shared" si="6"/>
        <v>64</v>
      </c>
    </row>
    <row r="83" spans="1:4" ht="14" x14ac:dyDescent="0.3">
      <c r="A83" s="87">
        <f t="shared" ref="A83:A114" si="8">A82+10</f>
        <v>666</v>
      </c>
      <c r="B83" s="112" t="str">
        <f t="shared" si="7"/>
        <v>29A</v>
      </c>
      <c r="C83" s="16" t="s">
        <v>583</v>
      </c>
      <c r="D83">
        <f t="shared" ref="D83:D113" si="9">D82+1</f>
        <v>65</v>
      </c>
    </row>
    <row r="84" spans="1:4" ht="14" x14ac:dyDescent="0.3">
      <c r="A84" s="87">
        <f t="shared" si="8"/>
        <v>676</v>
      </c>
      <c r="B84" s="112" t="str">
        <f t="shared" si="7"/>
        <v>2A4</v>
      </c>
      <c r="C84" s="16" t="s">
        <v>583</v>
      </c>
      <c r="D84">
        <f t="shared" si="9"/>
        <v>66</v>
      </c>
    </row>
    <row r="85" spans="1:4" ht="14" x14ac:dyDescent="0.3">
      <c r="A85" s="87">
        <f t="shared" si="8"/>
        <v>686</v>
      </c>
      <c r="B85" s="112" t="str">
        <f t="shared" si="7"/>
        <v>2AE</v>
      </c>
      <c r="C85" s="16" t="s">
        <v>583</v>
      </c>
      <c r="D85">
        <f t="shared" si="9"/>
        <v>67</v>
      </c>
    </row>
    <row r="86" spans="1:4" ht="14" x14ac:dyDescent="0.3">
      <c r="A86" s="87">
        <f t="shared" si="8"/>
        <v>696</v>
      </c>
      <c r="B86" s="112" t="str">
        <f t="shared" si="7"/>
        <v>2B8</v>
      </c>
      <c r="C86" s="16" t="s">
        <v>583</v>
      </c>
      <c r="D86">
        <f t="shared" si="9"/>
        <v>68</v>
      </c>
    </row>
    <row r="87" spans="1:4" ht="14" x14ac:dyDescent="0.3">
      <c r="A87" s="87">
        <f t="shared" si="8"/>
        <v>706</v>
      </c>
      <c r="B87" s="112" t="str">
        <f t="shared" si="7"/>
        <v>2C2</v>
      </c>
      <c r="C87" s="16" t="s">
        <v>583</v>
      </c>
      <c r="D87">
        <f t="shared" si="9"/>
        <v>69</v>
      </c>
    </row>
    <row r="88" spans="1:4" ht="14" x14ac:dyDescent="0.3">
      <c r="A88" s="87">
        <f t="shared" si="8"/>
        <v>716</v>
      </c>
      <c r="B88" s="112" t="str">
        <f t="shared" si="7"/>
        <v>2CC</v>
      </c>
      <c r="C88" s="16" t="s">
        <v>583</v>
      </c>
      <c r="D88">
        <f t="shared" si="9"/>
        <v>70</v>
      </c>
    </row>
    <row r="89" spans="1:4" ht="14" x14ac:dyDescent="0.3">
      <c r="A89" s="87">
        <f t="shared" si="8"/>
        <v>726</v>
      </c>
      <c r="B89" s="112" t="str">
        <f t="shared" si="7"/>
        <v>2D6</v>
      </c>
      <c r="C89" s="16" t="s">
        <v>583</v>
      </c>
      <c r="D89">
        <f t="shared" si="9"/>
        <v>71</v>
      </c>
    </row>
    <row r="90" spans="1:4" ht="14" x14ac:dyDescent="0.3">
      <c r="A90" s="87">
        <f t="shared" si="8"/>
        <v>736</v>
      </c>
      <c r="B90" s="112" t="str">
        <f t="shared" si="7"/>
        <v>2E0</v>
      </c>
      <c r="C90" s="16" t="s">
        <v>583</v>
      </c>
      <c r="D90">
        <f t="shared" si="9"/>
        <v>72</v>
      </c>
    </row>
    <row r="91" spans="1:4" ht="14" x14ac:dyDescent="0.3">
      <c r="A91" s="87">
        <f t="shared" si="8"/>
        <v>746</v>
      </c>
      <c r="B91" s="112" t="str">
        <f t="shared" si="7"/>
        <v>2EA</v>
      </c>
      <c r="C91" s="16" t="s">
        <v>583</v>
      </c>
      <c r="D91">
        <f t="shared" si="9"/>
        <v>73</v>
      </c>
    </row>
    <row r="92" spans="1:4" ht="14" x14ac:dyDescent="0.3">
      <c r="A92" s="87">
        <f t="shared" si="8"/>
        <v>756</v>
      </c>
      <c r="B92" s="112" t="str">
        <f t="shared" si="7"/>
        <v>2F4</v>
      </c>
      <c r="C92" s="16" t="s">
        <v>583</v>
      </c>
      <c r="D92">
        <f t="shared" si="9"/>
        <v>74</v>
      </c>
    </row>
    <row r="93" spans="1:4" ht="14" x14ac:dyDescent="0.3">
      <c r="A93" s="87">
        <f t="shared" si="8"/>
        <v>766</v>
      </c>
      <c r="B93" s="112" t="str">
        <f t="shared" si="7"/>
        <v>2FE</v>
      </c>
      <c r="C93" s="16" t="s">
        <v>583</v>
      </c>
      <c r="D93">
        <f t="shared" si="9"/>
        <v>75</v>
      </c>
    </row>
    <row r="94" spans="1:4" ht="14" x14ac:dyDescent="0.3">
      <c r="A94" s="87">
        <f t="shared" si="8"/>
        <v>776</v>
      </c>
      <c r="B94" s="112" t="str">
        <f t="shared" si="7"/>
        <v>308</v>
      </c>
      <c r="C94" s="16" t="s">
        <v>583</v>
      </c>
      <c r="D94">
        <f t="shared" si="9"/>
        <v>76</v>
      </c>
    </row>
    <row r="95" spans="1:4" ht="14" x14ac:dyDescent="0.3">
      <c r="A95" s="87">
        <f t="shared" si="8"/>
        <v>786</v>
      </c>
      <c r="B95" s="112" t="str">
        <f t="shared" si="7"/>
        <v>312</v>
      </c>
      <c r="C95" s="16" t="s">
        <v>583</v>
      </c>
      <c r="D95">
        <f t="shared" si="9"/>
        <v>77</v>
      </c>
    </row>
    <row r="96" spans="1:4" ht="14" x14ac:dyDescent="0.3">
      <c r="A96" s="87">
        <f t="shared" si="8"/>
        <v>796</v>
      </c>
      <c r="B96" s="112" t="str">
        <f t="shared" si="7"/>
        <v>31C</v>
      </c>
      <c r="C96" s="16" t="s">
        <v>583</v>
      </c>
      <c r="D96">
        <f t="shared" si="9"/>
        <v>78</v>
      </c>
    </row>
    <row r="97" spans="1:4" ht="14" x14ac:dyDescent="0.3">
      <c r="A97" s="87">
        <f t="shared" si="8"/>
        <v>806</v>
      </c>
      <c r="B97" s="112" t="str">
        <f t="shared" si="7"/>
        <v>326</v>
      </c>
      <c r="C97" s="16" t="s">
        <v>583</v>
      </c>
      <c r="D97">
        <f t="shared" si="9"/>
        <v>79</v>
      </c>
    </row>
    <row r="98" spans="1:4" ht="14" x14ac:dyDescent="0.3">
      <c r="A98" s="87">
        <f t="shared" si="8"/>
        <v>816</v>
      </c>
      <c r="B98" s="112" t="str">
        <f t="shared" ref="B98:B129" si="10">DEC2HEX(A98)</f>
        <v>330</v>
      </c>
      <c r="C98" s="16" t="s">
        <v>583</v>
      </c>
      <c r="D98">
        <f t="shared" si="9"/>
        <v>80</v>
      </c>
    </row>
    <row r="99" spans="1:4" ht="14" x14ac:dyDescent="0.3">
      <c r="A99" s="87">
        <f t="shared" si="8"/>
        <v>826</v>
      </c>
      <c r="B99" s="112" t="str">
        <f t="shared" si="10"/>
        <v>33A</v>
      </c>
      <c r="C99" s="16" t="s">
        <v>583</v>
      </c>
      <c r="D99">
        <f t="shared" si="9"/>
        <v>81</v>
      </c>
    </row>
    <row r="100" spans="1:4" ht="14" x14ac:dyDescent="0.3">
      <c r="A100" s="87">
        <f t="shared" si="8"/>
        <v>836</v>
      </c>
      <c r="B100" s="112" t="str">
        <f t="shared" si="10"/>
        <v>344</v>
      </c>
      <c r="C100" s="16" t="s">
        <v>583</v>
      </c>
      <c r="D100">
        <f t="shared" si="9"/>
        <v>82</v>
      </c>
    </row>
    <row r="101" spans="1:4" ht="14" x14ac:dyDescent="0.3">
      <c r="A101" s="87">
        <f t="shared" si="8"/>
        <v>846</v>
      </c>
      <c r="B101" s="112" t="str">
        <f t="shared" si="10"/>
        <v>34E</v>
      </c>
      <c r="C101" s="16" t="s">
        <v>583</v>
      </c>
      <c r="D101">
        <f t="shared" si="9"/>
        <v>83</v>
      </c>
    </row>
    <row r="102" spans="1:4" ht="14" x14ac:dyDescent="0.3">
      <c r="A102" s="87">
        <f t="shared" si="8"/>
        <v>856</v>
      </c>
      <c r="B102" s="112" t="str">
        <f t="shared" si="10"/>
        <v>358</v>
      </c>
      <c r="C102" s="16" t="s">
        <v>583</v>
      </c>
      <c r="D102">
        <f t="shared" si="9"/>
        <v>84</v>
      </c>
    </row>
    <row r="103" spans="1:4" ht="14" x14ac:dyDescent="0.3">
      <c r="A103" s="87">
        <f t="shared" si="8"/>
        <v>866</v>
      </c>
      <c r="B103" s="112" t="str">
        <f t="shared" si="10"/>
        <v>362</v>
      </c>
      <c r="C103" s="16" t="s">
        <v>583</v>
      </c>
      <c r="D103">
        <f t="shared" si="9"/>
        <v>85</v>
      </c>
    </row>
    <row r="104" spans="1:4" ht="14" x14ac:dyDescent="0.3">
      <c r="A104" s="87">
        <f t="shared" si="8"/>
        <v>876</v>
      </c>
      <c r="B104" s="112" t="str">
        <f t="shared" si="10"/>
        <v>36C</v>
      </c>
      <c r="C104" s="16" t="s">
        <v>583</v>
      </c>
      <c r="D104">
        <f t="shared" si="9"/>
        <v>86</v>
      </c>
    </row>
    <row r="105" spans="1:4" ht="14" x14ac:dyDescent="0.3">
      <c r="A105" s="87">
        <f t="shared" si="8"/>
        <v>886</v>
      </c>
      <c r="B105" s="112" t="str">
        <f t="shared" si="10"/>
        <v>376</v>
      </c>
      <c r="C105" s="16" t="s">
        <v>583</v>
      </c>
      <c r="D105">
        <f t="shared" si="9"/>
        <v>87</v>
      </c>
    </row>
    <row r="106" spans="1:4" ht="14" x14ac:dyDescent="0.3">
      <c r="A106" s="87">
        <f t="shared" si="8"/>
        <v>896</v>
      </c>
      <c r="B106" s="112" t="str">
        <f t="shared" si="10"/>
        <v>380</v>
      </c>
      <c r="C106" s="16" t="s">
        <v>583</v>
      </c>
      <c r="D106">
        <f t="shared" si="9"/>
        <v>88</v>
      </c>
    </row>
    <row r="107" spans="1:4" ht="14" x14ac:dyDescent="0.3">
      <c r="A107" s="87">
        <f t="shared" si="8"/>
        <v>906</v>
      </c>
      <c r="B107" s="112" t="str">
        <f t="shared" si="10"/>
        <v>38A</v>
      </c>
      <c r="C107" s="16" t="s">
        <v>583</v>
      </c>
      <c r="D107">
        <f t="shared" si="9"/>
        <v>89</v>
      </c>
    </row>
    <row r="108" spans="1:4" ht="14" x14ac:dyDescent="0.3">
      <c r="A108" s="87">
        <f t="shared" si="8"/>
        <v>916</v>
      </c>
      <c r="B108" s="112" t="str">
        <f t="shared" si="10"/>
        <v>394</v>
      </c>
      <c r="C108" s="16" t="s">
        <v>583</v>
      </c>
      <c r="D108">
        <f t="shared" si="9"/>
        <v>90</v>
      </c>
    </row>
    <row r="109" spans="1:4" ht="14" x14ac:dyDescent="0.3">
      <c r="A109" s="87">
        <f t="shared" si="8"/>
        <v>926</v>
      </c>
      <c r="B109" s="112" t="str">
        <f t="shared" si="10"/>
        <v>39E</v>
      </c>
      <c r="C109" s="16" t="s">
        <v>583</v>
      </c>
      <c r="D109">
        <f t="shared" si="9"/>
        <v>91</v>
      </c>
    </row>
    <row r="110" spans="1:4" ht="14" x14ac:dyDescent="0.3">
      <c r="A110" s="87">
        <f t="shared" si="8"/>
        <v>936</v>
      </c>
      <c r="B110" s="112" t="str">
        <f t="shared" si="10"/>
        <v>3A8</v>
      </c>
      <c r="C110" s="16" t="s">
        <v>583</v>
      </c>
      <c r="D110">
        <f t="shared" si="9"/>
        <v>92</v>
      </c>
    </row>
    <row r="111" spans="1:4" ht="14" x14ac:dyDescent="0.3">
      <c r="A111" s="87">
        <f t="shared" si="8"/>
        <v>946</v>
      </c>
      <c r="B111" s="112" t="str">
        <f t="shared" si="10"/>
        <v>3B2</v>
      </c>
      <c r="C111" s="16" t="s">
        <v>583</v>
      </c>
      <c r="D111">
        <f t="shared" si="9"/>
        <v>93</v>
      </c>
    </row>
    <row r="112" spans="1:4" ht="14" x14ac:dyDescent="0.3">
      <c r="A112" s="87">
        <f t="shared" si="8"/>
        <v>956</v>
      </c>
      <c r="B112" s="112" t="str">
        <f t="shared" si="10"/>
        <v>3BC</v>
      </c>
      <c r="C112" s="16" t="s">
        <v>583</v>
      </c>
      <c r="D112">
        <f t="shared" si="9"/>
        <v>94</v>
      </c>
    </row>
    <row r="113" spans="1:4" ht="14" x14ac:dyDescent="0.3">
      <c r="A113" s="87">
        <f t="shared" si="8"/>
        <v>966</v>
      </c>
      <c r="B113" s="112" t="str">
        <f t="shared" si="10"/>
        <v>3C6</v>
      </c>
      <c r="C113" s="16" t="s">
        <v>583</v>
      </c>
      <c r="D113">
        <f t="shared" si="9"/>
        <v>95</v>
      </c>
    </row>
    <row r="114" spans="1:4" ht="14" x14ac:dyDescent="0.3">
      <c r="A114" s="87">
        <f t="shared" si="8"/>
        <v>976</v>
      </c>
      <c r="B114" s="112" t="str">
        <f t="shared" si="10"/>
        <v>3D0</v>
      </c>
      <c r="C114" s="16"/>
    </row>
    <row r="115" spans="1:4" ht="14" x14ac:dyDescent="0.3">
      <c r="A115" s="87">
        <f t="shared" ref="A115:A152" si="11">A114+1</f>
        <v>977</v>
      </c>
      <c r="B115" s="112" t="str">
        <f t="shared" si="10"/>
        <v>3D1</v>
      </c>
      <c r="C115" s="16"/>
    </row>
    <row r="116" spans="1:4" ht="14" x14ac:dyDescent="0.3">
      <c r="A116" s="87">
        <f t="shared" si="11"/>
        <v>978</v>
      </c>
      <c r="B116" s="112" t="str">
        <f t="shared" si="10"/>
        <v>3D2</v>
      </c>
      <c r="C116" s="16"/>
    </row>
    <row r="117" spans="1:4" ht="14" x14ac:dyDescent="0.3">
      <c r="A117" s="87">
        <f t="shared" si="11"/>
        <v>979</v>
      </c>
      <c r="B117" s="112" t="str">
        <f t="shared" si="10"/>
        <v>3D3</v>
      </c>
      <c r="C117" s="16"/>
    </row>
    <row r="118" spans="1:4" ht="14" x14ac:dyDescent="0.3">
      <c r="A118" s="87">
        <f t="shared" si="11"/>
        <v>980</v>
      </c>
      <c r="B118" s="112" t="str">
        <f t="shared" si="10"/>
        <v>3D4</v>
      </c>
      <c r="C118" s="16"/>
    </row>
    <row r="119" spans="1:4" ht="14" x14ac:dyDescent="0.3">
      <c r="A119" s="87">
        <f t="shared" si="11"/>
        <v>981</v>
      </c>
      <c r="B119" s="112" t="str">
        <f t="shared" si="10"/>
        <v>3D5</v>
      </c>
    </row>
    <row r="120" spans="1:4" ht="14" x14ac:dyDescent="0.3">
      <c r="A120" s="87">
        <f t="shared" si="11"/>
        <v>982</v>
      </c>
      <c r="B120" s="112" t="str">
        <f t="shared" si="10"/>
        <v>3D6</v>
      </c>
    </row>
    <row r="121" spans="1:4" ht="14" x14ac:dyDescent="0.3">
      <c r="A121" s="87">
        <f t="shared" si="11"/>
        <v>983</v>
      </c>
      <c r="B121" s="112" t="str">
        <f t="shared" si="10"/>
        <v>3D7</v>
      </c>
    </row>
    <row r="122" spans="1:4" ht="14" x14ac:dyDescent="0.3">
      <c r="A122" s="87">
        <f t="shared" si="11"/>
        <v>984</v>
      </c>
      <c r="B122" s="112" t="str">
        <f t="shared" si="10"/>
        <v>3D8</v>
      </c>
    </row>
    <row r="123" spans="1:4" ht="14" x14ac:dyDescent="0.3">
      <c r="A123" s="87">
        <f t="shared" si="11"/>
        <v>985</v>
      </c>
      <c r="B123" s="112" t="str">
        <f t="shared" si="10"/>
        <v>3D9</v>
      </c>
    </row>
    <row r="124" spans="1:4" ht="14" x14ac:dyDescent="0.3">
      <c r="A124" s="87">
        <f t="shared" si="11"/>
        <v>986</v>
      </c>
      <c r="B124" s="112" t="str">
        <f t="shared" si="10"/>
        <v>3DA</v>
      </c>
    </row>
    <row r="125" spans="1:4" ht="14" x14ac:dyDescent="0.3">
      <c r="A125" s="87">
        <f t="shared" si="11"/>
        <v>987</v>
      </c>
      <c r="B125" s="112" t="str">
        <f t="shared" si="10"/>
        <v>3DB</v>
      </c>
    </row>
    <row r="126" spans="1:4" ht="14" x14ac:dyDescent="0.3">
      <c r="A126" s="87">
        <f t="shared" si="11"/>
        <v>988</v>
      </c>
      <c r="B126" s="112" t="str">
        <f t="shared" si="10"/>
        <v>3DC</v>
      </c>
    </row>
    <row r="127" spans="1:4" ht="14" x14ac:dyDescent="0.3">
      <c r="A127" s="87">
        <f t="shared" si="11"/>
        <v>989</v>
      </c>
      <c r="B127" s="112" t="str">
        <f t="shared" si="10"/>
        <v>3DD</v>
      </c>
    </row>
    <row r="128" spans="1:4" ht="14" x14ac:dyDescent="0.3">
      <c r="A128" s="87">
        <f t="shared" si="11"/>
        <v>990</v>
      </c>
      <c r="B128" s="112" t="str">
        <f t="shared" si="10"/>
        <v>3DE</v>
      </c>
      <c r="C128" s="15"/>
    </row>
    <row r="129" spans="1:3" ht="14" x14ac:dyDescent="0.3">
      <c r="A129" s="87">
        <f t="shared" si="11"/>
        <v>991</v>
      </c>
      <c r="B129" s="112" t="str">
        <f t="shared" si="10"/>
        <v>3DF</v>
      </c>
    </row>
    <row r="130" spans="1:3" ht="14" x14ac:dyDescent="0.3">
      <c r="A130" s="87">
        <f t="shared" si="11"/>
        <v>992</v>
      </c>
      <c r="B130" s="112" t="str">
        <f t="shared" ref="B130:B156" si="12">DEC2HEX(A130)</f>
        <v>3E0</v>
      </c>
    </row>
    <row r="131" spans="1:3" ht="14" x14ac:dyDescent="0.3">
      <c r="A131" s="87">
        <f t="shared" si="11"/>
        <v>993</v>
      </c>
      <c r="B131" s="112" t="str">
        <f t="shared" si="12"/>
        <v>3E1</v>
      </c>
    </row>
    <row r="132" spans="1:3" ht="14" x14ac:dyDescent="0.3">
      <c r="A132" s="87">
        <f t="shared" si="11"/>
        <v>994</v>
      </c>
      <c r="B132" s="112" t="str">
        <f t="shared" si="12"/>
        <v>3E2</v>
      </c>
    </row>
    <row r="133" spans="1:3" ht="14" x14ac:dyDescent="0.3">
      <c r="A133" s="87">
        <f t="shared" si="11"/>
        <v>995</v>
      </c>
      <c r="B133" s="112" t="str">
        <f t="shared" si="12"/>
        <v>3E3</v>
      </c>
    </row>
    <row r="134" spans="1:3" ht="14" x14ac:dyDescent="0.3">
      <c r="A134" s="87">
        <f t="shared" si="11"/>
        <v>996</v>
      </c>
      <c r="B134" s="112" t="str">
        <f t="shared" si="12"/>
        <v>3E4</v>
      </c>
    </row>
    <row r="135" spans="1:3" ht="14" x14ac:dyDescent="0.3">
      <c r="A135" s="87">
        <f t="shared" si="11"/>
        <v>997</v>
      </c>
      <c r="B135" s="112" t="str">
        <f t="shared" si="12"/>
        <v>3E5</v>
      </c>
    </row>
    <row r="136" spans="1:3" ht="14" x14ac:dyDescent="0.3">
      <c r="A136" s="87">
        <f t="shared" si="11"/>
        <v>998</v>
      </c>
      <c r="B136" s="112" t="str">
        <f t="shared" si="12"/>
        <v>3E6</v>
      </c>
    </row>
    <row r="137" spans="1:3" ht="14" x14ac:dyDescent="0.3">
      <c r="A137" s="87">
        <f t="shared" si="11"/>
        <v>999</v>
      </c>
      <c r="B137" s="112" t="str">
        <f t="shared" si="12"/>
        <v>3E7</v>
      </c>
    </row>
    <row r="138" spans="1:3" ht="14" x14ac:dyDescent="0.3">
      <c r="A138" s="87">
        <f t="shared" si="11"/>
        <v>1000</v>
      </c>
      <c r="B138" s="112" t="str">
        <f t="shared" si="12"/>
        <v>3E8</v>
      </c>
      <c r="C138" s="15"/>
    </row>
    <row r="139" spans="1:3" ht="14" x14ac:dyDescent="0.3">
      <c r="A139" s="87">
        <f t="shared" si="11"/>
        <v>1001</v>
      </c>
      <c r="B139" s="112" t="str">
        <f t="shared" si="12"/>
        <v>3E9</v>
      </c>
    </row>
    <row r="140" spans="1:3" ht="14" x14ac:dyDescent="0.3">
      <c r="A140" s="87">
        <f t="shared" si="11"/>
        <v>1002</v>
      </c>
      <c r="B140" s="112" t="str">
        <f t="shared" si="12"/>
        <v>3EA</v>
      </c>
    </row>
    <row r="141" spans="1:3" ht="14" x14ac:dyDescent="0.3">
      <c r="A141" s="87">
        <f t="shared" si="11"/>
        <v>1003</v>
      </c>
      <c r="B141" s="112" t="str">
        <f t="shared" si="12"/>
        <v>3EB</v>
      </c>
    </row>
    <row r="142" spans="1:3" ht="14" x14ac:dyDescent="0.3">
      <c r="A142" s="87">
        <f t="shared" si="11"/>
        <v>1004</v>
      </c>
      <c r="B142" s="112" t="str">
        <f t="shared" si="12"/>
        <v>3EC</v>
      </c>
    </row>
    <row r="143" spans="1:3" ht="14" x14ac:dyDescent="0.3">
      <c r="A143" s="87">
        <f t="shared" si="11"/>
        <v>1005</v>
      </c>
      <c r="B143" s="112" t="str">
        <f t="shared" si="12"/>
        <v>3ED</v>
      </c>
    </row>
    <row r="144" spans="1:3" ht="14" x14ac:dyDescent="0.3">
      <c r="A144" s="87">
        <f t="shared" si="11"/>
        <v>1006</v>
      </c>
      <c r="B144" s="112" t="str">
        <f t="shared" si="12"/>
        <v>3EE</v>
      </c>
    </row>
    <row r="145" spans="1:4" ht="14" x14ac:dyDescent="0.3">
      <c r="A145" s="87">
        <f t="shared" si="11"/>
        <v>1007</v>
      </c>
      <c r="B145" s="112" t="str">
        <f t="shared" si="12"/>
        <v>3EF</v>
      </c>
    </row>
    <row r="146" spans="1:4" ht="15.5" customHeight="1" x14ac:dyDescent="0.3">
      <c r="A146" s="87">
        <f t="shared" si="11"/>
        <v>1008</v>
      </c>
      <c r="B146" s="112" t="str">
        <f t="shared" si="12"/>
        <v>3F0</v>
      </c>
      <c r="C146" s="135" t="s">
        <v>584</v>
      </c>
      <c r="D146" t="s">
        <v>585</v>
      </c>
    </row>
    <row r="147" spans="1:4" ht="14" x14ac:dyDescent="0.3">
      <c r="A147" s="87">
        <f t="shared" si="11"/>
        <v>1009</v>
      </c>
      <c r="B147" s="112" t="str">
        <f t="shared" si="12"/>
        <v>3F1</v>
      </c>
      <c r="C147" s="135"/>
      <c r="D147" s="123" t="s">
        <v>13</v>
      </c>
    </row>
    <row r="148" spans="1:4" ht="14" x14ac:dyDescent="0.3">
      <c r="A148" s="87">
        <f t="shared" si="11"/>
        <v>1010</v>
      </c>
      <c r="B148" s="112" t="str">
        <f t="shared" si="12"/>
        <v>3F2</v>
      </c>
      <c r="C148" s="135"/>
      <c r="D148" s="123"/>
    </row>
    <row r="149" spans="1:4" ht="14" x14ac:dyDescent="0.3">
      <c r="A149" s="87">
        <f t="shared" si="11"/>
        <v>1011</v>
      </c>
      <c r="B149" s="112" t="str">
        <f t="shared" si="12"/>
        <v>3F3</v>
      </c>
      <c r="C149" s="135"/>
      <c r="D149" s="135"/>
    </row>
    <row r="150" spans="1:4" ht="14" x14ac:dyDescent="0.3">
      <c r="A150" s="87">
        <f t="shared" si="11"/>
        <v>1012</v>
      </c>
      <c r="B150" s="112" t="str">
        <f t="shared" si="12"/>
        <v>3F4</v>
      </c>
      <c r="C150" s="135"/>
      <c r="D150" s="135"/>
    </row>
    <row r="151" spans="1:4" ht="14" x14ac:dyDescent="0.3">
      <c r="A151" s="87">
        <f t="shared" si="11"/>
        <v>1013</v>
      </c>
      <c r="B151" s="112" t="str">
        <f t="shared" si="12"/>
        <v>3F5</v>
      </c>
      <c r="C151" s="135"/>
      <c r="D151" s="135"/>
    </row>
    <row r="152" spans="1:4" ht="14" x14ac:dyDescent="0.3">
      <c r="A152" s="87">
        <f t="shared" si="11"/>
        <v>1014</v>
      </c>
      <c r="B152" s="112" t="str">
        <f t="shared" si="12"/>
        <v>3F6</v>
      </c>
      <c r="C152" s="135"/>
      <c r="D152" s="135"/>
    </row>
    <row r="153" spans="1:4" ht="14" x14ac:dyDescent="0.3">
      <c r="A153" s="87">
        <f>A152+10</f>
        <v>1024</v>
      </c>
      <c r="B153" s="112" t="str">
        <f t="shared" si="12"/>
        <v>400</v>
      </c>
    </row>
    <row r="154" spans="1:4" ht="14" x14ac:dyDescent="0.3">
      <c r="A154" s="87">
        <f>A153+1</f>
        <v>1025</v>
      </c>
      <c r="B154" s="112" t="str">
        <f t="shared" si="12"/>
        <v>401</v>
      </c>
    </row>
    <row r="155" spans="1:4" ht="14" x14ac:dyDescent="0.3">
      <c r="A155" s="87">
        <f>A154+1</f>
        <v>1026</v>
      </c>
      <c r="B155" s="112" t="str">
        <f t="shared" si="12"/>
        <v>402</v>
      </c>
    </row>
    <row r="156" spans="1:4" ht="14" x14ac:dyDescent="0.3">
      <c r="A156" s="87">
        <f>A155+1</f>
        <v>1027</v>
      </c>
      <c r="B156" s="112" t="str">
        <f t="shared" si="12"/>
        <v>403</v>
      </c>
    </row>
  </sheetData>
  <sheetProtection selectLockedCells="1" selectUnlockedCells="1"/>
  <mergeCells count="4">
    <mergeCell ref="C8:C11"/>
    <mergeCell ref="C12:C13"/>
    <mergeCell ref="C146:C152"/>
    <mergeCell ref="D147:D152"/>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4"/>
  <sheetViews>
    <sheetView zoomScale="98" zoomScaleNormal="98" workbookViewId="0">
      <selection activeCell="B208" sqref="B208"/>
    </sheetView>
  </sheetViews>
  <sheetFormatPr defaultColWidth="11.453125" defaultRowHeight="12.5" x14ac:dyDescent="0.25"/>
  <cols>
    <col min="2" max="2" width="42.453125" style="17" customWidth="1"/>
  </cols>
  <sheetData>
    <row r="1" spans="1:9" x14ac:dyDescent="0.25">
      <c r="A1" s="123" t="s">
        <v>586</v>
      </c>
      <c r="B1" s="123"/>
      <c r="C1" s="123"/>
      <c r="D1" s="123"/>
    </row>
    <row r="2" spans="1:9" ht="13" x14ac:dyDescent="0.3">
      <c r="A2" s="10" t="s">
        <v>6</v>
      </c>
      <c r="B2" s="72" t="s">
        <v>587</v>
      </c>
      <c r="C2" s="10" t="s">
        <v>26</v>
      </c>
      <c r="D2" s="10"/>
      <c r="E2" s="10" t="s">
        <v>474</v>
      </c>
      <c r="F2" s="10"/>
      <c r="G2" s="10" t="s">
        <v>588</v>
      </c>
      <c r="I2" t="s">
        <v>589</v>
      </c>
    </row>
    <row r="3" spans="1:9" x14ac:dyDescent="0.25">
      <c r="A3">
        <v>200</v>
      </c>
      <c r="B3" s="123" t="s">
        <v>590</v>
      </c>
      <c r="C3">
        <v>2</v>
      </c>
      <c r="E3" t="s">
        <v>591</v>
      </c>
      <c r="I3" t="s">
        <v>592</v>
      </c>
    </row>
    <row r="4" spans="1:9" x14ac:dyDescent="0.25">
      <c r="A4" s="114" t="str">
        <f t="shared" ref="A4:A35" si="0">DEC2HEX(HEX2DEC(A3)+2)</f>
        <v>202</v>
      </c>
      <c r="B4" s="123"/>
      <c r="C4">
        <v>2</v>
      </c>
      <c r="E4" t="s">
        <v>593</v>
      </c>
      <c r="I4" t="s">
        <v>594</v>
      </c>
    </row>
    <row r="5" spans="1:9" x14ac:dyDescent="0.25">
      <c r="A5" s="114" t="str">
        <f t="shared" si="0"/>
        <v>204</v>
      </c>
      <c r="B5" s="123"/>
      <c r="C5">
        <v>2</v>
      </c>
      <c r="E5" t="s">
        <v>595</v>
      </c>
      <c r="I5" t="s">
        <v>594</v>
      </c>
    </row>
    <row r="6" spans="1:9" x14ac:dyDescent="0.25">
      <c r="A6" s="114" t="str">
        <f t="shared" si="0"/>
        <v>206</v>
      </c>
      <c r="B6" s="17" t="s">
        <v>596</v>
      </c>
      <c r="C6">
        <v>1</v>
      </c>
      <c r="E6" t="s">
        <v>597</v>
      </c>
      <c r="I6" t="s">
        <v>598</v>
      </c>
    </row>
    <row r="7" spans="1:9" x14ac:dyDescent="0.25">
      <c r="A7" s="114" t="str">
        <f t="shared" si="0"/>
        <v>208</v>
      </c>
      <c r="B7" s="17" t="s">
        <v>599</v>
      </c>
      <c r="C7">
        <v>1</v>
      </c>
      <c r="E7">
        <v>1</v>
      </c>
      <c r="I7" t="s">
        <v>600</v>
      </c>
    </row>
    <row r="8" spans="1:9" x14ac:dyDescent="0.25">
      <c r="A8" s="114" t="str">
        <f t="shared" si="0"/>
        <v>20A</v>
      </c>
      <c r="B8" s="17" t="s">
        <v>601</v>
      </c>
      <c r="C8">
        <v>1</v>
      </c>
      <c r="E8">
        <v>96</v>
      </c>
      <c r="I8" t="s">
        <v>602</v>
      </c>
    </row>
    <row r="9" spans="1:9" x14ac:dyDescent="0.25">
      <c r="A9" s="114" t="str">
        <f t="shared" si="0"/>
        <v>20C</v>
      </c>
      <c r="B9" s="17" t="s">
        <v>603</v>
      </c>
      <c r="C9">
        <v>2</v>
      </c>
      <c r="E9" t="s">
        <v>604</v>
      </c>
      <c r="I9" t="s">
        <v>605</v>
      </c>
    </row>
    <row r="10" spans="1:9" x14ac:dyDescent="0.25">
      <c r="A10" s="114" t="str">
        <f t="shared" si="0"/>
        <v>20E</v>
      </c>
      <c r="B10" s="17" t="s">
        <v>606</v>
      </c>
      <c r="C10">
        <v>2</v>
      </c>
      <c r="E10" t="s">
        <v>607</v>
      </c>
      <c r="I10" t="s">
        <v>608</v>
      </c>
    </row>
    <row r="11" spans="1:9" x14ac:dyDescent="0.25">
      <c r="A11" s="114" t="str">
        <f t="shared" si="0"/>
        <v>210</v>
      </c>
      <c r="B11" s="17" t="s">
        <v>609</v>
      </c>
      <c r="C11">
        <v>2</v>
      </c>
      <c r="E11" t="s">
        <v>610</v>
      </c>
      <c r="I11" t="s">
        <v>611</v>
      </c>
    </row>
    <row r="12" spans="1:9" x14ac:dyDescent="0.25">
      <c r="A12" s="114" t="str">
        <f t="shared" si="0"/>
        <v>212</v>
      </c>
      <c r="B12" s="17" t="s">
        <v>612</v>
      </c>
      <c r="C12">
        <v>2</v>
      </c>
      <c r="E12" t="s">
        <v>613</v>
      </c>
      <c r="I12" t="s">
        <v>614</v>
      </c>
    </row>
    <row r="13" spans="1:9" x14ac:dyDescent="0.25">
      <c r="A13" s="114" t="str">
        <f t="shared" si="0"/>
        <v>214</v>
      </c>
      <c r="B13" s="17" t="s">
        <v>615</v>
      </c>
      <c r="C13">
        <v>2</v>
      </c>
      <c r="E13" t="s">
        <v>616</v>
      </c>
      <c r="I13" t="s">
        <v>617</v>
      </c>
    </row>
    <row r="14" spans="1:9" x14ac:dyDescent="0.25">
      <c r="A14" s="114" t="str">
        <f t="shared" si="0"/>
        <v>216</v>
      </c>
      <c r="B14" s="17" t="s">
        <v>618</v>
      </c>
      <c r="C14">
        <v>2</v>
      </c>
      <c r="E14" t="s">
        <v>619</v>
      </c>
      <c r="I14" t="s">
        <v>620</v>
      </c>
    </row>
    <row r="15" spans="1:9" x14ac:dyDescent="0.25">
      <c r="A15" s="114" t="str">
        <f t="shared" si="0"/>
        <v>218</v>
      </c>
      <c r="B15" s="17" t="s">
        <v>621</v>
      </c>
      <c r="C15">
        <v>1</v>
      </c>
      <c r="E15">
        <v>0</v>
      </c>
      <c r="I15" t="s">
        <v>622</v>
      </c>
    </row>
    <row r="16" spans="1:9" x14ac:dyDescent="0.25">
      <c r="A16" s="114" t="str">
        <f t="shared" si="0"/>
        <v>21A</v>
      </c>
      <c r="B16" s="17" t="s">
        <v>623</v>
      </c>
      <c r="C16">
        <v>1</v>
      </c>
      <c r="E16">
        <v>0</v>
      </c>
      <c r="I16" t="s">
        <v>624</v>
      </c>
    </row>
    <row r="17" spans="1:9" x14ac:dyDescent="0.25">
      <c r="A17" s="114" t="str">
        <f t="shared" si="0"/>
        <v>21C</v>
      </c>
      <c r="B17" s="17" t="s">
        <v>625</v>
      </c>
      <c r="C17">
        <v>1</v>
      </c>
      <c r="E17" t="s">
        <v>626</v>
      </c>
      <c r="I17" t="s">
        <v>627</v>
      </c>
    </row>
    <row r="18" spans="1:9" x14ac:dyDescent="0.25">
      <c r="A18" s="114" t="str">
        <f t="shared" si="0"/>
        <v>21E</v>
      </c>
      <c r="B18" s="17" t="s">
        <v>628</v>
      </c>
      <c r="C18">
        <v>1</v>
      </c>
      <c r="E18" t="s">
        <v>629</v>
      </c>
      <c r="I18" t="s">
        <v>594</v>
      </c>
    </row>
    <row r="19" spans="1:9" x14ac:dyDescent="0.25">
      <c r="A19" s="114" t="str">
        <f t="shared" si="0"/>
        <v>220</v>
      </c>
      <c r="B19" s="17" t="s">
        <v>630</v>
      </c>
      <c r="C19">
        <v>1</v>
      </c>
      <c r="E19" t="s">
        <v>631</v>
      </c>
      <c r="I19" t="s">
        <v>594</v>
      </c>
    </row>
    <row r="20" spans="1:9" x14ac:dyDescent="0.25">
      <c r="A20" s="114" t="str">
        <f t="shared" si="0"/>
        <v>222</v>
      </c>
      <c r="B20" s="17" t="s">
        <v>632</v>
      </c>
      <c r="C20">
        <v>1</v>
      </c>
      <c r="E20">
        <v>8</v>
      </c>
      <c r="I20" t="s">
        <v>633</v>
      </c>
    </row>
    <row r="21" spans="1:9" x14ac:dyDescent="0.25">
      <c r="A21" s="114" t="str">
        <f t="shared" si="0"/>
        <v>224</v>
      </c>
      <c r="B21" s="17" t="s">
        <v>634</v>
      </c>
      <c r="C21">
        <v>1</v>
      </c>
      <c r="E21">
        <v>45</v>
      </c>
      <c r="I21" t="s">
        <v>635</v>
      </c>
    </row>
    <row r="22" spans="1:9" s="117" customFormat="1" x14ac:dyDescent="0.25">
      <c r="A22" s="115" t="str">
        <f t="shared" si="0"/>
        <v>226</v>
      </c>
      <c r="B22" s="116"/>
    </row>
    <row r="23" spans="1:9" s="117" customFormat="1" x14ac:dyDescent="0.25">
      <c r="A23" s="115" t="str">
        <f t="shared" si="0"/>
        <v>228</v>
      </c>
      <c r="B23" s="116"/>
    </row>
    <row r="24" spans="1:9" s="117" customFormat="1" x14ac:dyDescent="0.25">
      <c r="A24" s="115" t="str">
        <f t="shared" si="0"/>
        <v>22A</v>
      </c>
      <c r="B24" s="116"/>
    </row>
    <row r="25" spans="1:9" x14ac:dyDescent="0.25">
      <c r="A25" s="114" t="str">
        <f t="shared" si="0"/>
        <v>22C</v>
      </c>
      <c r="B25" s="17" t="s">
        <v>636</v>
      </c>
      <c r="C25">
        <v>1</v>
      </c>
      <c r="E25">
        <v>1</v>
      </c>
      <c r="I25" t="s">
        <v>637</v>
      </c>
    </row>
    <row r="26" spans="1:9" x14ac:dyDescent="0.25">
      <c r="A26" s="114" t="str">
        <f t="shared" si="0"/>
        <v>22E</v>
      </c>
      <c r="B26" s="17" t="s">
        <v>638</v>
      </c>
      <c r="C26">
        <v>1</v>
      </c>
      <c r="E26">
        <v>0</v>
      </c>
      <c r="I26" t="s">
        <v>639</v>
      </c>
    </row>
    <row r="27" spans="1:9" x14ac:dyDescent="0.25">
      <c r="A27" s="114" t="str">
        <f t="shared" si="0"/>
        <v>230</v>
      </c>
      <c r="B27" s="123" t="s">
        <v>640</v>
      </c>
      <c r="C27">
        <v>16</v>
      </c>
      <c r="E27" t="s">
        <v>504</v>
      </c>
      <c r="I27" t="s">
        <v>641</v>
      </c>
    </row>
    <row r="28" spans="1:9" x14ac:dyDescent="0.25">
      <c r="A28" s="114" t="str">
        <f t="shared" si="0"/>
        <v>232</v>
      </c>
      <c r="B28" s="123"/>
      <c r="E28" t="s">
        <v>504</v>
      </c>
      <c r="I28" t="s">
        <v>594</v>
      </c>
    </row>
    <row r="29" spans="1:9" x14ac:dyDescent="0.25">
      <c r="A29" s="114" t="str">
        <f t="shared" si="0"/>
        <v>234</v>
      </c>
      <c r="B29" s="123"/>
      <c r="E29" t="s">
        <v>504</v>
      </c>
      <c r="I29" t="s">
        <v>594</v>
      </c>
    </row>
    <row r="30" spans="1:9" x14ac:dyDescent="0.25">
      <c r="A30" s="114" t="str">
        <f t="shared" si="0"/>
        <v>236</v>
      </c>
      <c r="B30" s="123"/>
      <c r="E30" t="s">
        <v>504</v>
      </c>
      <c r="I30" t="s">
        <v>594</v>
      </c>
    </row>
    <row r="31" spans="1:9" x14ac:dyDescent="0.25">
      <c r="A31" s="114" t="str">
        <f t="shared" si="0"/>
        <v>238</v>
      </c>
      <c r="B31" s="123"/>
      <c r="E31" t="s">
        <v>504</v>
      </c>
      <c r="I31" t="s">
        <v>594</v>
      </c>
    </row>
    <row r="32" spans="1:9" x14ac:dyDescent="0.25">
      <c r="A32" s="114" t="str">
        <f t="shared" si="0"/>
        <v>23A</v>
      </c>
      <c r="B32" s="123"/>
      <c r="E32" t="s">
        <v>504</v>
      </c>
      <c r="I32" t="s">
        <v>594</v>
      </c>
    </row>
    <row r="33" spans="1:9" x14ac:dyDescent="0.25">
      <c r="A33" s="114" t="str">
        <f t="shared" si="0"/>
        <v>23C</v>
      </c>
      <c r="B33" s="123"/>
      <c r="E33" t="s">
        <v>504</v>
      </c>
      <c r="I33" t="s">
        <v>594</v>
      </c>
    </row>
    <row r="34" spans="1:9" x14ac:dyDescent="0.25">
      <c r="A34" s="114" t="str">
        <f t="shared" si="0"/>
        <v>23E</v>
      </c>
      <c r="B34" s="123"/>
      <c r="E34" t="s">
        <v>504</v>
      </c>
      <c r="I34" t="s">
        <v>594</v>
      </c>
    </row>
    <row r="35" spans="1:9" x14ac:dyDescent="0.25">
      <c r="A35" s="118" t="str">
        <f t="shared" si="0"/>
        <v>240</v>
      </c>
      <c r="B35" s="136" t="s">
        <v>642</v>
      </c>
      <c r="C35" s="119">
        <v>4</v>
      </c>
      <c r="E35">
        <v>256</v>
      </c>
      <c r="I35" t="s">
        <v>643</v>
      </c>
    </row>
    <row r="36" spans="1:9" x14ac:dyDescent="0.25">
      <c r="A36" s="114" t="str">
        <f t="shared" ref="A36:A67" si="1">DEC2HEX(HEX2DEC(A35)+2)</f>
        <v>242</v>
      </c>
      <c r="B36" s="136"/>
      <c r="E36" t="s">
        <v>594</v>
      </c>
      <c r="I36" t="s">
        <v>594</v>
      </c>
    </row>
    <row r="37" spans="1:9" x14ac:dyDescent="0.25">
      <c r="A37" s="114" t="str">
        <f t="shared" si="1"/>
        <v>244</v>
      </c>
      <c r="B37" s="123" t="s">
        <v>644</v>
      </c>
      <c r="C37">
        <v>4</v>
      </c>
      <c r="E37" t="s">
        <v>645</v>
      </c>
      <c r="I37" t="s">
        <v>646</v>
      </c>
    </row>
    <row r="38" spans="1:9" x14ac:dyDescent="0.25">
      <c r="A38" s="114" t="str">
        <f t="shared" si="1"/>
        <v>246</v>
      </c>
      <c r="B38" s="123"/>
      <c r="E38" t="s">
        <v>594</v>
      </c>
      <c r="I38" t="s">
        <v>594</v>
      </c>
    </row>
    <row r="39" spans="1:9" x14ac:dyDescent="0.25">
      <c r="A39" s="114" t="str">
        <f t="shared" si="1"/>
        <v>248</v>
      </c>
      <c r="B39" s="123" t="s">
        <v>556</v>
      </c>
      <c r="C39">
        <v>4</v>
      </c>
      <c r="E39" t="s">
        <v>647</v>
      </c>
      <c r="I39" t="s">
        <v>648</v>
      </c>
    </row>
    <row r="40" spans="1:9" x14ac:dyDescent="0.25">
      <c r="A40" s="114" t="str">
        <f t="shared" si="1"/>
        <v>24A</v>
      </c>
      <c r="B40" s="123"/>
      <c r="E40" t="s">
        <v>594</v>
      </c>
      <c r="I40" t="s">
        <v>594</v>
      </c>
    </row>
    <row r="41" spans="1:9" x14ac:dyDescent="0.25">
      <c r="A41" s="114" t="str">
        <f t="shared" si="1"/>
        <v>24C</v>
      </c>
      <c r="B41" s="123" t="s">
        <v>558</v>
      </c>
      <c r="C41">
        <v>4</v>
      </c>
      <c r="E41" t="s">
        <v>649</v>
      </c>
      <c r="I41" t="s">
        <v>650</v>
      </c>
    </row>
    <row r="42" spans="1:9" x14ac:dyDescent="0.25">
      <c r="A42" s="114" t="str">
        <f t="shared" si="1"/>
        <v>24E</v>
      </c>
      <c r="B42" s="123"/>
      <c r="E42" t="s">
        <v>594</v>
      </c>
      <c r="I42" t="s">
        <v>594</v>
      </c>
    </row>
    <row r="43" spans="1:9" x14ac:dyDescent="0.25">
      <c r="A43" s="114" t="str">
        <f t="shared" si="1"/>
        <v>250</v>
      </c>
      <c r="B43" s="123" t="s">
        <v>561</v>
      </c>
      <c r="C43">
        <v>4</v>
      </c>
      <c r="E43" t="s">
        <v>651</v>
      </c>
      <c r="I43" t="s">
        <v>652</v>
      </c>
    </row>
    <row r="44" spans="1:9" x14ac:dyDescent="0.25">
      <c r="A44" s="114" t="str">
        <f t="shared" si="1"/>
        <v>252</v>
      </c>
      <c r="B44" s="123"/>
      <c r="E44" t="s">
        <v>594</v>
      </c>
      <c r="I44" t="s">
        <v>594</v>
      </c>
    </row>
    <row r="45" spans="1:9" x14ac:dyDescent="0.25">
      <c r="A45" s="114" t="str">
        <f t="shared" si="1"/>
        <v>254</v>
      </c>
      <c r="B45" s="123" t="s">
        <v>653</v>
      </c>
      <c r="C45">
        <v>4</v>
      </c>
      <c r="E45" t="s">
        <v>654</v>
      </c>
      <c r="I45" t="s">
        <v>655</v>
      </c>
    </row>
    <row r="46" spans="1:9" x14ac:dyDescent="0.25">
      <c r="A46" s="114" t="str">
        <f t="shared" si="1"/>
        <v>256</v>
      </c>
      <c r="B46" s="123"/>
      <c r="E46" t="s">
        <v>594</v>
      </c>
      <c r="I46" t="s">
        <v>594</v>
      </c>
    </row>
    <row r="47" spans="1:9" x14ac:dyDescent="0.25">
      <c r="A47" s="114" t="str">
        <f t="shared" si="1"/>
        <v>258</v>
      </c>
      <c r="B47" s="123" t="s">
        <v>656</v>
      </c>
      <c r="C47">
        <v>4</v>
      </c>
      <c r="E47" t="s">
        <v>657</v>
      </c>
      <c r="I47" t="s">
        <v>658</v>
      </c>
    </row>
    <row r="48" spans="1:9" x14ac:dyDescent="0.25">
      <c r="A48" s="114" t="str">
        <f t="shared" si="1"/>
        <v>25A</v>
      </c>
      <c r="B48" s="123"/>
      <c r="E48" t="s">
        <v>594</v>
      </c>
      <c r="I48" t="s">
        <v>594</v>
      </c>
    </row>
    <row r="49" spans="1:9" x14ac:dyDescent="0.25">
      <c r="A49" s="114" t="str">
        <f t="shared" si="1"/>
        <v>25C</v>
      </c>
      <c r="B49" s="123" t="s">
        <v>659</v>
      </c>
      <c r="C49">
        <v>4</v>
      </c>
      <c r="E49" t="s">
        <v>660</v>
      </c>
      <c r="I49" t="s">
        <v>661</v>
      </c>
    </row>
    <row r="50" spans="1:9" x14ac:dyDescent="0.25">
      <c r="A50" s="114" t="str">
        <f t="shared" si="1"/>
        <v>25E</v>
      </c>
      <c r="B50" s="123"/>
      <c r="E50" t="s">
        <v>594</v>
      </c>
      <c r="I50" t="s">
        <v>594</v>
      </c>
    </row>
    <row r="51" spans="1:9" x14ac:dyDescent="0.25">
      <c r="A51" s="114" t="str">
        <f t="shared" si="1"/>
        <v>260</v>
      </c>
      <c r="B51" s="123" t="s">
        <v>572</v>
      </c>
      <c r="C51">
        <v>4</v>
      </c>
      <c r="E51" t="s">
        <v>662</v>
      </c>
      <c r="I51" t="s">
        <v>663</v>
      </c>
    </row>
    <row r="52" spans="1:9" x14ac:dyDescent="0.25">
      <c r="A52" s="114" t="str">
        <f t="shared" si="1"/>
        <v>262</v>
      </c>
      <c r="B52" s="123"/>
      <c r="E52" t="s">
        <v>594</v>
      </c>
      <c r="I52" t="s">
        <v>594</v>
      </c>
    </row>
    <row r="53" spans="1:9" x14ac:dyDescent="0.25">
      <c r="A53" s="114" t="str">
        <f t="shared" si="1"/>
        <v>264</v>
      </c>
      <c r="B53" s="123" t="s">
        <v>664</v>
      </c>
      <c r="C53">
        <v>4</v>
      </c>
      <c r="E53" t="s">
        <v>665</v>
      </c>
      <c r="I53" t="s">
        <v>666</v>
      </c>
    </row>
    <row r="54" spans="1:9" x14ac:dyDescent="0.25">
      <c r="A54" s="114" t="str">
        <f t="shared" si="1"/>
        <v>266</v>
      </c>
      <c r="B54" s="123"/>
      <c r="E54" t="s">
        <v>594</v>
      </c>
      <c r="I54" t="s">
        <v>594</v>
      </c>
    </row>
    <row r="55" spans="1:9" x14ac:dyDescent="0.25">
      <c r="A55" s="114" t="str">
        <f t="shared" si="1"/>
        <v>268</v>
      </c>
      <c r="B55" s="123" t="s">
        <v>573</v>
      </c>
      <c r="C55">
        <v>4</v>
      </c>
      <c r="E55" t="s">
        <v>667</v>
      </c>
      <c r="I55" t="s">
        <v>668</v>
      </c>
    </row>
    <row r="56" spans="1:9" x14ac:dyDescent="0.25">
      <c r="A56" s="114" t="str">
        <f t="shared" si="1"/>
        <v>26A</v>
      </c>
      <c r="B56" s="123"/>
      <c r="E56" t="s">
        <v>594</v>
      </c>
      <c r="I56" t="s">
        <v>594</v>
      </c>
    </row>
    <row r="57" spans="1:9" x14ac:dyDescent="0.25">
      <c r="A57" s="114" t="str">
        <f t="shared" si="1"/>
        <v>26C</v>
      </c>
      <c r="B57" s="123" t="s">
        <v>669</v>
      </c>
      <c r="C57">
        <v>4</v>
      </c>
      <c r="E57">
        <v>64</v>
      </c>
      <c r="I57" t="s">
        <v>670</v>
      </c>
    </row>
    <row r="58" spans="1:9" x14ac:dyDescent="0.25">
      <c r="A58" s="114" t="str">
        <f t="shared" si="1"/>
        <v>26E</v>
      </c>
      <c r="B58" s="123"/>
      <c r="E58" t="s">
        <v>594</v>
      </c>
      <c r="I58" t="s">
        <v>594</v>
      </c>
    </row>
    <row r="59" spans="1:9" x14ac:dyDescent="0.25">
      <c r="A59" s="114" t="str">
        <f t="shared" si="1"/>
        <v>270</v>
      </c>
      <c r="B59" s="123" t="s">
        <v>671</v>
      </c>
      <c r="C59">
        <v>4</v>
      </c>
      <c r="E59">
        <v>1024</v>
      </c>
      <c r="I59" t="s">
        <v>672</v>
      </c>
    </row>
    <row r="60" spans="1:9" x14ac:dyDescent="0.25">
      <c r="A60" s="114" t="str">
        <f t="shared" si="1"/>
        <v>272</v>
      </c>
      <c r="B60" s="123"/>
      <c r="E60" t="s">
        <v>594</v>
      </c>
      <c r="I60" t="s">
        <v>594</v>
      </c>
    </row>
    <row r="61" spans="1:9" x14ac:dyDescent="0.25">
      <c r="A61" s="114" t="str">
        <f t="shared" si="1"/>
        <v>274</v>
      </c>
      <c r="B61" s="123" t="s">
        <v>673</v>
      </c>
      <c r="C61">
        <v>4</v>
      </c>
      <c r="E61" t="s">
        <v>674</v>
      </c>
      <c r="I61" t="s">
        <v>675</v>
      </c>
    </row>
    <row r="62" spans="1:9" x14ac:dyDescent="0.25">
      <c r="A62" s="114" t="str">
        <f t="shared" si="1"/>
        <v>276</v>
      </c>
      <c r="B62" s="123"/>
      <c r="E62" t="s">
        <v>594</v>
      </c>
      <c r="I62" t="s">
        <v>594</v>
      </c>
    </row>
    <row r="63" spans="1:9" x14ac:dyDescent="0.25">
      <c r="A63" s="114" t="str">
        <f t="shared" si="1"/>
        <v>278</v>
      </c>
      <c r="B63" s="123" t="s">
        <v>576</v>
      </c>
      <c r="C63">
        <v>4</v>
      </c>
      <c r="E63" t="s">
        <v>676</v>
      </c>
      <c r="I63" t="s">
        <v>677</v>
      </c>
    </row>
    <row r="64" spans="1:9" x14ac:dyDescent="0.25">
      <c r="A64" s="114" t="str">
        <f t="shared" si="1"/>
        <v>27A</v>
      </c>
      <c r="B64" s="123"/>
      <c r="E64" t="s">
        <v>594</v>
      </c>
      <c r="I64" t="s">
        <v>594</v>
      </c>
    </row>
    <row r="65" spans="1:9" s="117" customFormat="1" x14ac:dyDescent="0.25">
      <c r="A65" s="115" t="str">
        <f t="shared" si="1"/>
        <v>27C</v>
      </c>
      <c r="B65" s="116"/>
    </row>
    <row r="66" spans="1:9" s="117" customFormat="1" x14ac:dyDescent="0.25">
      <c r="A66" s="115" t="str">
        <f t="shared" si="1"/>
        <v>27E</v>
      </c>
      <c r="B66" s="116"/>
    </row>
    <row r="67" spans="1:9" x14ac:dyDescent="0.25">
      <c r="A67" s="118" t="str">
        <f t="shared" si="1"/>
        <v>280</v>
      </c>
      <c r="B67" s="120" t="s">
        <v>678</v>
      </c>
      <c r="C67" s="119">
        <v>1</v>
      </c>
      <c r="E67" t="s">
        <v>679</v>
      </c>
      <c r="I67" t="s">
        <v>680</v>
      </c>
    </row>
    <row r="68" spans="1:9" x14ac:dyDescent="0.25">
      <c r="A68" s="114" t="str">
        <f t="shared" ref="A68:A99" si="2">DEC2HEX(HEX2DEC(A67)+2)</f>
        <v>282</v>
      </c>
      <c r="B68" s="17" t="s">
        <v>681</v>
      </c>
      <c r="C68">
        <v>1</v>
      </c>
      <c r="E68" t="s">
        <v>682</v>
      </c>
      <c r="I68" t="s">
        <v>683</v>
      </c>
    </row>
    <row r="69" spans="1:9" x14ac:dyDescent="0.25">
      <c r="A69" s="114" t="str">
        <f t="shared" si="2"/>
        <v>284</v>
      </c>
      <c r="B69" s="123" t="s">
        <v>684</v>
      </c>
      <c r="C69">
        <v>8</v>
      </c>
      <c r="E69" t="s">
        <v>685</v>
      </c>
      <c r="I69" t="s">
        <v>686</v>
      </c>
    </row>
    <row r="70" spans="1:9" x14ac:dyDescent="0.25">
      <c r="A70" s="114" t="str">
        <f t="shared" si="2"/>
        <v>286</v>
      </c>
      <c r="B70" s="123"/>
      <c r="E70" t="s">
        <v>687</v>
      </c>
      <c r="I70" t="s">
        <v>594</v>
      </c>
    </row>
    <row r="71" spans="1:9" x14ac:dyDescent="0.25">
      <c r="A71" s="114" t="str">
        <f t="shared" si="2"/>
        <v>288</v>
      </c>
      <c r="B71" s="123"/>
      <c r="E71" t="s">
        <v>594</v>
      </c>
      <c r="I71" t="s">
        <v>594</v>
      </c>
    </row>
    <row r="72" spans="1:9" x14ac:dyDescent="0.25">
      <c r="A72" s="114" t="str">
        <f t="shared" si="2"/>
        <v>28A</v>
      </c>
      <c r="B72" s="123"/>
      <c r="E72" t="s">
        <v>594</v>
      </c>
      <c r="I72" t="s">
        <v>594</v>
      </c>
    </row>
    <row r="73" spans="1:9" s="117" customFormat="1" x14ac:dyDescent="0.25">
      <c r="A73" s="115" t="str">
        <f t="shared" si="2"/>
        <v>28C</v>
      </c>
    </row>
    <row r="74" spans="1:9" x14ac:dyDescent="0.25">
      <c r="A74" s="114" t="str">
        <f t="shared" si="2"/>
        <v>28E</v>
      </c>
      <c r="B74" s="17" t="s">
        <v>688</v>
      </c>
      <c r="C74">
        <v>1</v>
      </c>
      <c r="E74">
        <v>0</v>
      </c>
      <c r="I74" t="s">
        <v>689</v>
      </c>
    </row>
    <row r="75" spans="1:9" x14ac:dyDescent="0.25">
      <c r="A75" s="114" t="str">
        <f t="shared" si="2"/>
        <v>290</v>
      </c>
      <c r="B75" s="17" t="s">
        <v>690</v>
      </c>
      <c r="C75">
        <v>1</v>
      </c>
      <c r="E75" t="s">
        <v>691</v>
      </c>
      <c r="I75" t="s">
        <v>692</v>
      </c>
    </row>
    <row r="76" spans="1:9" x14ac:dyDescent="0.25">
      <c r="A76" s="114" t="str">
        <f t="shared" si="2"/>
        <v>292</v>
      </c>
      <c r="B76" s="17" t="s">
        <v>693</v>
      </c>
      <c r="C76">
        <v>1</v>
      </c>
      <c r="E76">
        <v>0</v>
      </c>
      <c r="I76" t="s">
        <v>694</v>
      </c>
    </row>
    <row r="77" spans="1:9" x14ac:dyDescent="0.25">
      <c r="A77" s="114" t="str">
        <f t="shared" si="2"/>
        <v>294</v>
      </c>
      <c r="B77" s="123" t="s">
        <v>695</v>
      </c>
      <c r="C77">
        <v>4</v>
      </c>
      <c r="E77" t="s">
        <v>696</v>
      </c>
      <c r="I77" t="s">
        <v>697</v>
      </c>
    </row>
    <row r="78" spans="1:9" x14ac:dyDescent="0.25">
      <c r="A78" s="114" t="str">
        <f t="shared" si="2"/>
        <v>296</v>
      </c>
      <c r="B78" s="123"/>
      <c r="E78" t="s">
        <v>594</v>
      </c>
      <c r="I78" t="s">
        <v>594</v>
      </c>
    </row>
    <row r="79" spans="1:9" x14ac:dyDescent="0.25">
      <c r="A79" s="114" t="str">
        <f t="shared" si="2"/>
        <v>298</v>
      </c>
      <c r="B79" s="17" t="s">
        <v>698</v>
      </c>
      <c r="C79">
        <v>1</v>
      </c>
      <c r="E79">
        <v>1</v>
      </c>
      <c r="I79" t="s">
        <v>699</v>
      </c>
    </row>
    <row r="80" spans="1:9" s="117" customFormat="1" x14ac:dyDescent="0.25">
      <c r="A80" s="115" t="str">
        <f t="shared" si="2"/>
        <v>29A</v>
      </c>
    </row>
    <row r="81" spans="1:9" s="117" customFormat="1" x14ac:dyDescent="0.25">
      <c r="A81" s="115" t="str">
        <f t="shared" si="2"/>
        <v>29C</v>
      </c>
    </row>
    <row r="82" spans="1:9" s="117" customFormat="1" x14ac:dyDescent="0.25">
      <c r="A82" s="115" t="str">
        <f t="shared" si="2"/>
        <v>29E</v>
      </c>
    </row>
    <row r="83" spans="1:9" x14ac:dyDescent="0.25">
      <c r="A83" s="114" t="str">
        <f t="shared" si="2"/>
        <v>2A0</v>
      </c>
      <c r="B83" s="123" t="s">
        <v>700</v>
      </c>
      <c r="C83">
        <v>6</v>
      </c>
      <c r="E83" t="s">
        <v>504</v>
      </c>
      <c r="I83" t="s">
        <v>701</v>
      </c>
    </row>
    <row r="84" spans="1:9" x14ac:dyDescent="0.25">
      <c r="A84" s="114" t="str">
        <f t="shared" si="2"/>
        <v>2A2</v>
      </c>
      <c r="B84" s="123"/>
      <c r="E84" t="s">
        <v>504</v>
      </c>
      <c r="I84" t="s">
        <v>594</v>
      </c>
    </row>
    <row r="85" spans="1:9" x14ac:dyDescent="0.25">
      <c r="A85" s="114" t="str">
        <f t="shared" si="2"/>
        <v>2A4</v>
      </c>
      <c r="B85" s="123"/>
      <c r="E85" t="s">
        <v>593</v>
      </c>
      <c r="I85" t="s">
        <v>594</v>
      </c>
    </row>
    <row r="86" spans="1:9" x14ac:dyDescent="0.25">
      <c r="A86" s="114" t="str">
        <f t="shared" si="2"/>
        <v>2A6</v>
      </c>
      <c r="B86" s="17" t="s">
        <v>702</v>
      </c>
      <c r="C86">
        <v>1</v>
      </c>
      <c r="E86">
        <v>3</v>
      </c>
      <c r="I86" t="s">
        <v>703</v>
      </c>
    </row>
    <row r="87" spans="1:9" x14ac:dyDescent="0.25">
      <c r="A87" s="114" t="str">
        <f t="shared" si="2"/>
        <v>2A8</v>
      </c>
      <c r="B87" s="17" t="s">
        <v>704</v>
      </c>
      <c r="C87">
        <v>1</v>
      </c>
      <c r="E87">
        <v>1</v>
      </c>
      <c r="I87" t="s">
        <v>705</v>
      </c>
    </row>
    <row r="88" spans="1:9" x14ac:dyDescent="0.25">
      <c r="A88" s="114" t="str">
        <f t="shared" si="2"/>
        <v>2AA</v>
      </c>
      <c r="B88" s="17" t="s">
        <v>706</v>
      </c>
      <c r="C88">
        <v>1</v>
      </c>
      <c r="E88">
        <v>20</v>
      </c>
      <c r="I88" t="s">
        <v>707</v>
      </c>
    </row>
    <row r="89" spans="1:9" x14ac:dyDescent="0.25">
      <c r="A89" s="114" t="str">
        <f t="shared" si="2"/>
        <v>2AC</v>
      </c>
      <c r="B89" s="17" t="s">
        <v>708</v>
      </c>
      <c r="C89">
        <v>1</v>
      </c>
      <c r="E89">
        <v>500</v>
      </c>
      <c r="I89" t="s">
        <v>709</v>
      </c>
    </row>
    <row r="90" spans="1:9" x14ac:dyDescent="0.25">
      <c r="A90" s="114" t="str">
        <f t="shared" si="2"/>
        <v>2AE</v>
      </c>
      <c r="B90" s="17" t="s">
        <v>710</v>
      </c>
      <c r="C90">
        <v>1</v>
      </c>
      <c r="E90">
        <v>0</v>
      </c>
      <c r="I90" t="s">
        <v>711</v>
      </c>
    </row>
    <row r="91" spans="1:9" x14ac:dyDescent="0.25">
      <c r="A91" s="114" t="str">
        <f t="shared" si="2"/>
        <v>2B0</v>
      </c>
      <c r="B91" s="17" t="s">
        <v>712</v>
      </c>
      <c r="C91">
        <v>1</v>
      </c>
      <c r="E91">
        <v>10</v>
      </c>
      <c r="I91" t="s">
        <v>713</v>
      </c>
    </row>
    <row r="92" spans="1:9" x14ac:dyDescent="0.25">
      <c r="A92" s="114" t="str">
        <f t="shared" si="2"/>
        <v>2B2</v>
      </c>
      <c r="B92" s="17" t="s">
        <v>714</v>
      </c>
      <c r="C92">
        <v>1</v>
      </c>
      <c r="E92">
        <v>1</v>
      </c>
      <c r="I92" t="s">
        <v>715</v>
      </c>
    </row>
    <row r="93" spans="1:9" x14ac:dyDescent="0.25">
      <c r="A93" s="114" t="str">
        <f t="shared" si="2"/>
        <v>2B4</v>
      </c>
      <c r="B93" s="17" t="s">
        <v>716</v>
      </c>
      <c r="C93">
        <v>1</v>
      </c>
      <c r="E93">
        <v>25</v>
      </c>
      <c r="I93" t="s">
        <v>717</v>
      </c>
    </row>
    <row r="94" spans="1:9" x14ac:dyDescent="0.25">
      <c r="A94" s="114" t="str">
        <f t="shared" si="2"/>
        <v>2B6</v>
      </c>
      <c r="B94" s="17" t="s">
        <v>718</v>
      </c>
      <c r="C94">
        <v>2</v>
      </c>
      <c r="E94">
        <v>150</v>
      </c>
      <c r="I94" t="s">
        <v>719</v>
      </c>
    </row>
    <row r="95" spans="1:9" x14ac:dyDescent="0.25">
      <c r="A95" s="114" t="str">
        <f t="shared" si="2"/>
        <v>2B8</v>
      </c>
      <c r="B95" s="17" t="s">
        <v>720</v>
      </c>
      <c r="C95">
        <v>1</v>
      </c>
      <c r="E95">
        <v>100</v>
      </c>
      <c r="I95" t="s">
        <v>721</v>
      </c>
    </row>
    <row r="96" spans="1:9" x14ac:dyDescent="0.25">
      <c r="A96" s="114" t="str">
        <f t="shared" si="2"/>
        <v>2BA</v>
      </c>
      <c r="B96" s="17" t="s">
        <v>722</v>
      </c>
      <c r="C96">
        <v>1</v>
      </c>
      <c r="E96">
        <v>80</v>
      </c>
      <c r="I96" t="s">
        <v>723</v>
      </c>
    </row>
    <row r="97" spans="1:9" x14ac:dyDescent="0.25">
      <c r="A97" s="114" t="str">
        <f t="shared" si="2"/>
        <v>2BC</v>
      </c>
      <c r="B97" s="17" t="s">
        <v>724</v>
      </c>
      <c r="C97">
        <v>1</v>
      </c>
      <c r="E97">
        <v>100</v>
      </c>
      <c r="I97" t="s">
        <v>725</v>
      </c>
    </row>
    <row r="98" spans="1:9" x14ac:dyDescent="0.25">
      <c r="A98" s="114" t="str">
        <f t="shared" si="2"/>
        <v>2BE</v>
      </c>
      <c r="B98" s="17" t="s">
        <v>726</v>
      </c>
      <c r="C98">
        <v>1</v>
      </c>
      <c r="E98">
        <v>20</v>
      </c>
      <c r="I98" t="s">
        <v>727</v>
      </c>
    </row>
    <row r="99" spans="1:9" x14ac:dyDescent="0.25">
      <c r="A99" s="121" t="str">
        <f t="shared" si="2"/>
        <v>2C0</v>
      </c>
      <c r="B99" s="136" t="s">
        <v>728</v>
      </c>
      <c r="C99" s="119">
        <v>7</v>
      </c>
      <c r="E99" t="s">
        <v>729</v>
      </c>
      <c r="I99" t="s">
        <v>730</v>
      </c>
    </row>
    <row r="100" spans="1:9" x14ac:dyDescent="0.25">
      <c r="A100" s="114" t="str">
        <f t="shared" ref="A100:A131" si="3">DEC2HEX(HEX2DEC(A99)+2)</f>
        <v>2C2</v>
      </c>
      <c r="B100" s="136"/>
      <c r="E100" t="s">
        <v>594</v>
      </c>
      <c r="I100" t="s">
        <v>594</v>
      </c>
    </row>
    <row r="101" spans="1:9" x14ac:dyDescent="0.25">
      <c r="A101" s="114" t="str">
        <f t="shared" si="3"/>
        <v>2C4</v>
      </c>
      <c r="B101" s="136"/>
      <c r="E101" t="s">
        <v>594</v>
      </c>
      <c r="I101" t="s">
        <v>594</v>
      </c>
    </row>
    <row r="102" spans="1:9" x14ac:dyDescent="0.25">
      <c r="A102" s="114" t="str">
        <f t="shared" si="3"/>
        <v>2C6</v>
      </c>
      <c r="B102" s="136"/>
      <c r="E102" t="s">
        <v>594</v>
      </c>
      <c r="I102" t="s">
        <v>594</v>
      </c>
    </row>
    <row r="103" spans="1:9" x14ac:dyDescent="0.25">
      <c r="A103" s="114" t="str">
        <f t="shared" si="3"/>
        <v>2C8</v>
      </c>
      <c r="B103" s="17" t="s">
        <v>731</v>
      </c>
      <c r="C103">
        <v>1</v>
      </c>
      <c r="E103">
        <v>39</v>
      </c>
      <c r="I103" t="s">
        <v>732</v>
      </c>
    </row>
    <row r="104" spans="1:9" x14ac:dyDescent="0.25">
      <c r="A104" s="114" t="str">
        <f t="shared" si="3"/>
        <v>2CA</v>
      </c>
      <c r="B104" s="123" t="s">
        <v>733</v>
      </c>
      <c r="C104">
        <v>40</v>
      </c>
      <c r="E104" t="s">
        <v>734</v>
      </c>
      <c r="I104" t="s">
        <v>735</v>
      </c>
    </row>
    <row r="105" spans="1:9" x14ac:dyDescent="0.25">
      <c r="A105" s="114" t="str">
        <f t="shared" si="3"/>
        <v>2CC</v>
      </c>
      <c r="B105" s="123"/>
      <c r="E105" t="s">
        <v>594</v>
      </c>
      <c r="I105" t="s">
        <v>594</v>
      </c>
    </row>
    <row r="106" spans="1:9" x14ac:dyDescent="0.25">
      <c r="A106" s="114" t="str">
        <f t="shared" si="3"/>
        <v>2CE</v>
      </c>
      <c r="B106" s="123"/>
      <c r="E106" t="s">
        <v>594</v>
      </c>
      <c r="I106" t="s">
        <v>594</v>
      </c>
    </row>
    <row r="107" spans="1:9" x14ac:dyDescent="0.25">
      <c r="A107" s="114" t="str">
        <f t="shared" si="3"/>
        <v>2D0</v>
      </c>
      <c r="B107" s="123"/>
      <c r="E107" t="s">
        <v>594</v>
      </c>
      <c r="I107" t="s">
        <v>594</v>
      </c>
    </row>
    <row r="108" spans="1:9" x14ac:dyDescent="0.25">
      <c r="A108" s="114" t="str">
        <f t="shared" si="3"/>
        <v>2D2</v>
      </c>
      <c r="B108" s="123"/>
      <c r="E108" t="s">
        <v>594</v>
      </c>
      <c r="I108" t="s">
        <v>594</v>
      </c>
    </row>
    <row r="109" spans="1:9" x14ac:dyDescent="0.25">
      <c r="A109" s="114" t="str">
        <f t="shared" si="3"/>
        <v>2D4</v>
      </c>
      <c r="B109" s="123"/>
      <c r="E109" t="s">
        <v>594</v>
      </c>
      <c r="I109" t="s">
        <v>594</v>
      </c>
    </row>
    <row r="110" spans="1:9" x14ac:dyDescent="0.25">
      <c r="A110" s="114" t="str">
        <f t="shared" si="3"/>
        <v>2D6</v>
      </c>
      <c r="B110" s="123"/>
      <c r="E110" t="s">
        <v>594</v>
      </c>
      <c r="I110" t="s">
        <v>594</v>
      </c>
    </row>
    <row r="111" spans="1:9" x14ac:dyDescent="0.25">
      <c r="A111" s="114" t="str">
        <f t="shared" si="3"/>
        <v>2D8</v>
      </c>
      <c r="B111" s="123"/>
      <c r="E111" t="s">
        <v>594</v>
      </c>
      <c r="I111" t="s">
        <v>594</v>
      </c>
    </row>
    <row r="112" spans="1:9" x14ac:dyDescent="0.25">
      <c r="A112" s="114" t="str">
        <f t="shared" si="3"/>
        <v>2DA</v>
      </c>
      <c r="B112" s="123"/>
      <c r="E112" t="s">
        <v>594</v>
      </c>
      <c r="I112" t="s">
        <v>594</v>
      </c>
    </row>
    <row r="113" spans="1:9" x14ac:dyDescent="0.25">
      <c r="A113" s="114" t="str">
        <f t="shared" si="3"/>
        <v>2DC</v>
      </c>
      <c r="B113" s="123"/>
      <c r="E113" t="s">
        <v>594</v>
      </c>
      <c r="I113" t="s">
        <v>594</v>
      </c>
    </row>
    <row r="114" spans="1:9" x14ac:dyDescent="0.25">
      <c r="A114" s="114" t="str">
        <f t="shared" si="3"/>
        <v>2DE</v>
      </c>
      <c r="B114" s="123"/>
      <c r="E114" t="s">
        <v>594</v>
      </c>
      <c r="I114" t="s">
        <v>594</v>
      </c>
    </row>
    <row r="115" spans="1:9" x14ac:dyDescent="0.25">
      <c r="A115" s="114" t="str">
        <f t="shared" si="3"/>
        <v>2E0</v>
      </c>
      <c r="B115" s="123"/>
      <c r="E115" t="s">
        <v>594</v>
      </c>
      <c r="I115" t="s">
        <v>594</v>
      </c>
    </row>
    <row r="116" spans="1:9" x14ac:dyDescent="0.25">
      <c r="A116" s="114" t="str">
        <f t="shared" si="3"/>
        <v>2E2</v>
      </c>
      <c r="B116" s="123"/>
      <c r="E116" t="s">
        <v>594</v>
      </c>
      <c r="I116" t="s">
        <v>594</v>
      </c>
    </row>
    <row r="117" spans="1:9" x14ac:dyDescent="0.25">
      <c r="A117" s="114" t="str">
        <f t="shared" si="3"/>
        <v>2E4</v>
      </c>
      <c r="B117" s="123"/>
      <c r="E117" t="s">
        <v>594</v>
      </c>
      <c r="I117" t="s">
        <v>594</v>
      </c>
    </row>
    <row r="118" spans="1:9" x14ac:dyDescent="0.25">
      <c r="A118" s="114" t="str">
        <f t="shared" si="3"/>
        <v>2E6</v>
      </c>
      <c r="B118" s="123"/>
      <c r="E118" t="s">
        <v>594</v>
      </c>
      <c r="I118" t="s">
        <v>594</v>
      </c>
    </row>
    <row r="119" spans="1:9" x14ac:dyDescent="0.25">
      <c r="A119" s="114" t="str">
        <f t="shared" si="3"/>
        <v>2E8</v>
      </c>
      <c r="B119" s="123"/>
      <c r="E119" t="s">
        <v>594</v>
      </c>
      <c r="I119" t="s">
        <v>594</v>
      </c>
    </row>
    <row r="120" spans="1:9" x14ac:dyDescent="0.25">
      <c r="A120" s="114" t="str">
        <f t="shared" si="3"/>
        <v>2EA</v>
      </c>
      <c r="B120" s="123"/>
      <c r="E120" t="s">
        <v>594</v>
      </c>
      <c r="I120" t="s">
        <v>594</v>
      </c>
    </row>
    <row r="121" spans="1:9" x14ac:dyDescent="0.25">
      <c r="A121" s="114" t="str">
        <f t="shared" si="3"/>
        <v>2EC</v>
      </c>
      <c r="B121" s="123"/>
      <c r="E121" t="s">
        <v>594</v>
      </c>
      <c r="I121" t="s">
        <v>594</v>
      </c>
    </row>
    <row r="122" spans="1:9" x14ac:dyDescent="0.25">
      <c r="A122" s="114" t="str">
        <f t="shared" si="3"/>
        <v>2EE</v>
      </c>
      <c r="B122" s="123"/>
      <c r="E122" t="s">
        <v>594</v>
      </c>
      <c r="I122" t="s">
        <v>594</v>
      </c>
    </row>
    <row r="123" spans="1:9" x14ac:dyDescent="0.25">
      <c r="A123" s="114" t="str">
        <f t="shared" si="3"/>
        <v>2F0</v>
      </c>
      <c r="B123" s="123"/>
      <c r="E123" t="s">
        <v>594</v>
      </c>
      <c r="I123" t="s">
        <v>594</v>
      </c>
    </row>
    <row r="124" spans="1:9" s="117" customFormat="1" x14ac:dyDescent="0.25">
      <c r="A124" s="115" t="str">
        <f t="shared" si="3"/>
        <v>2F2</v>
      </c>
      <c r="B124" s="116"/>
    </row>
    <row r="125" spans="1:9" x14ac:dyDescent="0.25">
      <c r="A125" s="114" t="str">
        <f t="shared" si="3"/>
        <v>2F4</v>
      </c>
      <c r="B125" s="17" t="s">
        <v>736</v>
      </c>
      <c r="C125">
        <v>1</v>
      </c>
      <c r="E125">
        <v>2</v>
      </c>
      <c r="I125" t="s">
        <v>737</v>
      </c>
    </row>
    <row r="126" spans="1:9" x14ac:dyDescent="0.25">
      <c r="A126" s="114" t="str">
        <f t="shared" si="3"/>
        <v>2F6</v>
      </c>
      <c r="B126" s="17" t="s">
        <v>738</v>
      </c>
      <c r="C126">
        <v>1</v>
      </c>
      <c r="E126">
        <v>2</v>
      </c>
      <c r="I126" t="s">
        <v>739</v>
      </c>
    </row>
    <row r="127" spans="1:9" x14ac:dyDescent="0.25">
      <c r="A127" s="114" t="str">
        <f t="shared" si="3"/>
        <v>2F8</v>
      </c>
      <c r="B127" s="17" t="s">
        <v>740</v>
      </c>
      <c r="C127">
        <v>1</v>
      </c>
      <c r="E127">
        <v>16</v>
      </c>
      <c r="I127" t="s">
        <v>741</v>
      </c>
    </row>
    <row r="128" spans="1:9" x14ac:dyDescent="0.25">
      <c r="A128" s="114" t="str">
        <f t="shared" si="3"/>
        <v>2FA</v>
      </c>
      <c r="B128" s="17" t="s">
        <v>742</v>
      </c>
      <c r="C128">
        <v>1</v>
      </c>
      <c r="E128">
        <v>145</v>
      </c>
      <c r="I128" t="s">
        <v>743</v>
      </c>
    </row>
    <row r="129" spans="1:9" s="117" customFormat="1" x14ac:dyDescent="0.25">
      <c r="A129" s="115" t="str">
        <f t="shared" si="3"/>
        <v>2FC</v>
      </c>
      <c r="B129" s="137"/>
    </row>
    <row r="130" spans="1:9" s="117" customFormat="1" x14ac:dyDescent="0.25">
      <c r="A130" s="115" t="str">
        <f t="shared" si="3"/>
        <v>2FE</v>
      </c>
      <c r="B130" s="137"/>
    </row>
    <row r="131" spans="1:9" x14ac:dyDescent="0.25">
      <c r="A131" s="118" t="str">
        <f t="shared" si="3"/>
        <v>300</v>
      </c>
      <c r="B131" s="136" t="s">
        <v>744</v>
      </c>
      <c r="C131" s="119">
        <v>6</v>
      </c>
      <c r="E131" t="s">
        <v>745</v>
      </c>
      <c r="I131" t="s">
        <v>746</v>
      </c>
    </row>
    <row r="132" spans="1:9" x14ac:dyDescent="0.25">
      <c r="A132" s="114" t="str">
        <f t="shared" ref="A132:A163" si="4">DEC2HEX(HEX2DEC(A131)+2)</f>
        <v>302</v>
      </c>
      <c r="B132" s="136"/>
      <c r="E132" t="s">
        <v>594</v>
      </c>
      <c r="I132" t="s">
        <v>594</v>
      </c>
    </row>
    <row r="133" spans="1:9" x14ac:dyDescent="0.25">
      <c r="A133" s="114" t="str">
        <f t="shared" si="4"/>
        <v>304</v>
      </c>
      <c r="B133" s="136"/>
      <c r="E133" t="s">
        <v>594</v>
      </c>
      <c r="I133" t="s">
        <v>594</v>
      </c>
    </row>
    <row r="134" spans="1:9" x14ac:dyDescent="0.25">
      <c r="A134" s="114" t="str">
        <f t="shared" si="4"/>
        <v>306</v>
      </c>
      <c r="B134" s="123" t="s">
        <v>747</v>
      </c>
      <c r="C134">
        <v>6</v>
      </c>
      <c r="E134" t="s">
        <v>748</v>
      </c>
      <c r="I134" t="s">
        <v>749</v>
      </c>
    </row>
    <row r="135" spans="1:9" x14ac:dyDescent="0.25">
      <c r="A135" s="114" t="str">
        <f t="shared" si="4"/>
        <v>308</v>
      </c>
      <c r="B135" s="123"/>
      <c r="E135" t="s">
        <v>594</v>
      </c>
      <c r="I135" t="s">
        <v>594</v>
      </c>
    </row>
    <row r="136" spans="1:9" x14ac:dyDescent="0.25">
      <c r="A136" s="114" t="str">
        <f t="shared" si="4"/>
        <v>30A</v>
      </c>
      <c r="B136" s="123"/>
      <c r="E136" t="s">
        <v>594</v>
      </c>
      <c r="I136" t="s">
        <v>594</v>
      </c>
    </row>
    <row r="137" spans="1:9" x14ac:dyDescent="0.25">
      <c r="A137" s="114" t="str">
        <f t="shared" si="4"/>
        <v>30C</v>
      </c>
      <c r="B137" s="123" t="s">
        <v>750</v>
      </c>
      <c r="C137">
        <v>6</v>
      </c>
      <c r="E137" t="s">
        <v>751</v>
      </c>
      <c r="I137" t="s">
        <v>752</v>
      </c>
    </row>
    <row r="138" spans="1:9" x14ac:dyDescent="0.25">
      <c r="A138" s="114" t="str">
        <f t="shared" si="4"/>
        <v>30E</v>
      </c>
      <c r="B138" s="123"/>
      <c r="E138" t="s">
        <v>594</v>
      </c>
      <c r="I138" t="s">
        <v>594</v>
      </c>
    </row>
    <row r="139" spans="1:9" x14ac:dyDescent="0.25">
      <c r="A139" s="114" t="str">
        <f t="shared" si="4"/>
        <v>310</v>
      </c>
      <c r="B139" s="123"/>
      <c r="E139" t="s">
        <v>594</v>
      </c>
      <c r="I139" t="s">
        <v>594</v>
      </c>
    </row>
    <row r="140" spans="1:9" x14ac:dyDescent="0.25">
      <c r="A140" s="114" t="str">
        <f t="shared" si="4"/>
        <v>312</v>
      </c>
      <c r="B140" s="123" t="s">
        <v>753</v>
      </c>
      <c r="C140">
        <v>6</v>
      </c>
      <c r="E140" t="s">
        <v>754</v>
      </c>
      <c r="I140" t="s">
        <v>755</v>
      </c>
    </row>
    <row r="141" spans="1:9" x14ac:dyDescent="0.25">
      <c r="A141" s="114" t="str">
        <f t="shared" si="4"/>
        <v>314</v>
      </c>
      <c r="B141" s="123"/>
      <c r="E141" t="s">
        <v>594</v>
      </c>
      <c r="I141" t="s">
        <v>594</v>
      </c>
    </row>
    <row r="142" spans="1:9" x14ac:dyDescent="0.25">
      <c r="A142" s="114" t="str">
        <f t="shared" si="4"/>
        <v>316</v>
      </c>
      <c r="B142" s="123"/>
      <c r="E142" t="s">
        <v>594</v>
      </c>
      <c r="I142" t="s">
        <v>594</v>
      </c>
    </row>
    <row r="143" spans="1:9" x14ac:dyDescent="0.25">
      <c r="A143" s="114" t="str">
        <f t="shared" si="4"/>
        <v>318</v>
      </c>
      <c r="B143" s="123" t="s">
        <v>756</v>
      </c>
      <c r="C143">
        <v>6</v>
      </c>
      <c r="E143" t="s">
        <v>757</v>
      </c>
      <c r="I143" t="s">
        <v>758</v>
      </c>
    </row>
    <row r="144" spans="1:9" x14ac:dyDescent="0.25">
      <c r="A144" s="114" t="str">
        <f t="shared" si="4"/>
        <v>31A</v>
      </c>
      <c r="B144" s="123"/>
      <c r="E144" t="s">
        <v>594</v>
      </c>
      <c r="I144" t="s">
        <v>594</v>
      </c>
    </row>
    <row r="145" spans="1:9" x14ac:dyDescent="0.25">
      <c r="A145" s="114" t="str">
        <f t="shared" si="4"/>
        <v>31C</v>
      </c>
      <c r="B145" s="123"/>
      <c r="E145" t="s">
        <v>594</v>
      </c>
      <c r="I145" t="s">
        <v>594</v>
      </c>
    </row>
    <row r="146" spans="1:9" x14ac:dyDescent="0.25">
      <c r="A146" s="114" t="str">
        <f t="shared" si="4"/>
        <v>31E</v>
      </c>
      <c r="B146" s="123" t="s">
        <v>759</v>
      </c>
      <c r="C146">
        <v>6</v>
      </c>
      <c r="E146" t="s">
        <v>760</v>
      </c>
      <c r="I146" t="s">
        <v>761</v>
      </c>
    </row>
    <row r="147" spans="1:9" x14ac:dyDescent="0.25">
      <c r="A147" s="114" t="str">
        <f t="shared" si="4"/>
        <v>320</v>
      </c>
      <c r="B147" s="123"/>
      <c r="E147" t="s">
        <v>594</v>
      </c>
      <c r="I147" t="s">
        <v>594</v>
      </c>
    </row>
    <row r="148" spans="1:9" x14ac:dyDescent="0.25">
      <c r="A148" s="114" t="str">
        <f t="shared" si="4"/>
        <v>322</v>
      </c>
      <c r="B148" s="123"/>
      <c r="E148" t="s">
        <v>594</v>
      </c>
      <c r="I148" t="s">
        <v>594</v>
      </c>
    </row>
    <row r="149" spans="1:9" x14ac:dyDescent="0.25">
      <c r="A149" s="114" t="str">
        <f t="shared" si="4"/>
        <v>324</v>
      </c>
      <c r="B149" s="123" t="s">
        <v>762</v>
      </c>
      <c r="C149">
        <v>6</v>
      </c>
      <c r="E149" t="s">
        <v>763</v>
      </c>
      <c r="I149" t="s">
        <v>764</v>
      </c>
    </row>
    <row r="150" spans="1:9" x14ac:dyDescent="0.25">
      <c r="A150" s="114" t="str">
        <f t="shared" si="4"/>
        <v>326</v>
      </c>
      <c r="B150" s="123"/>
      <c r="E150" t="s">
        <v>594</v>
      </c>
      <c r="I150" t="s">
        <v>594</v>
      </c>
    </row>
    <row r="151" spans="1:9" x14ac:dyDescent="0.25">
      <c r="A151" s="114" t="str">
        <f t="shared" si="4"/>
        <v>328</v>
      </c>
      <c r="B151" s="123"/>
      <c r="E151" t="s">
        <v>594</v>
      </c>
      <c r="I151" t="s">
        <v>594</v>
      </c>
    </row>
    <row r="152" spans="1:9" x14ac:dyDescent="0.25">
      <c r="A152" s="114" t="str">
        <f t="shared" si="4"/>
        <v>32A</v>
      </c>
      <c r="B152" s="123" t="s">
        <v>765</v>
      </c>
      <c r="C152">
        <v>4</v>
      </c>
      <c r="E152" t="s">
        <v>766</v>
      </c>
      <c r="I152" t="s">
        <v>767</v>
      </c>
    </row>
    <row r="153" spans="1:9" x14ac:dyDescent="0.25">
      <c r="A153" s="114" t="str">
        <f t="shared" si="4"/>
        <v>32C</v>
      </c>
      <c r="B153" s="123"/>
      <c r="E153" t="s">
        <v>594</v>
      </c>
      <c r="I153" t="s">
        <v>594</v>
      </c>
    </row>
    <row r="154" spans="1:9" s="117" customFormat="1" x14ac:dyDescent="0.25">
      <c r="A154" s="115" t="str">
        <f t="shared" si="4"/>
        <v>32E</v>
      </c>
      <c r="B154" s="116"/>
    </row>
    <row r="155" spans="1:9" s="117" customFormat="1" x14ac:dyDescent="0.25">
      <c r="A155" s="115" t="str">
        <f t="shared" si="4"/>
        <v>330</v>
      </c>
      <c r="B155" s="116"/>
    </row>
    <row r="156" spans="1:9" s="117" customFormat="1" x14ac:dyDescent="0.25">
      <c r="A156" s="115" t="str">
        <f t="shared" si="4"/>
        <v>332</v>
      </c>
    </row>
    <row r="157" spans="1:9" s="117" customFormat="1" x14ac:dyDescent="0.25">
      <c r="A157" s="115" t="str">
        <f t="shared" si="4"/>
        <v>334</v>
      </c>
      <c r="B157" s="116"/>
    </row>
    <row r="158" spans="1:9" s="117" customFormat="1" x14ac:dyDescent="0.25">
      <c r="A158" s="115" t="str">
        <f t="shared" si="4"/>
        <v>336</v>
      </c>
      <c r="B158" s="116"/>
    </row>
    <row r="159" spans="1:9" s="117" customFormat="1" x14ac:dyDescent="0.25">
      <c r="A159" s="115" t="str">
        <f t="shared" si="4"/>
        <v>338</v>
      </c>
      <c r="B159" s="116"/>
    </row>
    <row r="160" spans="1:9" s="117" customFormat="1" x14ac:dyDescent="0.25">
      <c r="A160" s="115" t="str">
        <f t="shared" si="4"/>
        <v>33A</v>
      </c>
      <c r="B160" s="116"/>
    </row>
    <row r="161" spans="1:9" s="117" customFormat="1" x14ac:dyDescent="0.25">
      <c r="A161" s="115" t="str">
        <f t="shared" si="4"/>
        <v>33C</v>
      </c>
      <c r="B161" s="116"/>
    </row>
    <row r="162" spans="1:9" s="117" customFormat="1" x14ac:dyDescent="0.25">
      <c r="A162" s="115" t="str">
        <f t="shared" si="4"/>
        <v>33E</v>
      </c>
      <c r="B162" s="116"/>
    </row>
    <row r="163" spans="1:9" x14ac:dyDescent="0.25">
      <c r="A163" s="114" t="str">
        <f t="shared" si="4"/>
        <v>340</v>
      </c>
      <c r="B163" s="136" t="s">
        <v>768</v>
      </c>
      <c r="E163" t="s">
        <v>769</v>
      </c>
      <c r="I163" t="s">
        <v>770</v>
      </c>
    </row>
    <row r="164" spans="1:9" x14ac:dyDescent="0.25">
      <c r="A164" s="114" t="str">
        <f t="shared" ref="A164:A194" si="5">DEC2HEX(HEX2DEC(A163)+2)</f>
        <v>342</v>
      </c>
      <c r="B164" s="136"/>
      <c r="E164" t="s">
        <v>771</v>
      </c>
      <c r="I164" t="s">
        <v>594</v>
      </c>
    </row>
    <row r="165" spans="1:9" x14ac:dyDescent="0.25">
      <c r="A165" s="114" t="str">
        <f t="shared" si="5"/>
        <v>344</v>
      </c>
      <c r="B165" s="136"/>
    </row>
    <row r="166" spans="1:9" x14ac:dyDescent="0.25">
      <c r="A166" s="114" t="str">
        <f t="shared" si="5"/>
        <v>346</v>
      </c>
      <c r="B166" s="136"/>
    </row>
    <row r="167" spans="1:9" x14ac:dyDescent="0.25">
      <c r="A167" s="114" t="str">
        <f t="shared" si="5"/>
        <v>348</v>
      </c>
      <c r="B167" s="136"/>
    </row>
    <row r="168" spans="1:9" x14ac:dyDescent="0.25">
      <c r="A168" s="114" t="str">
        <f t="shared" si="5"/>
        <v>34A</v>
      </c>
      <c r="B168" s="136"/>
    </row>
    <row r="169" spans="1:9" x14ac:dyDescent="0.25">
      <c r="A169" s="114" t="str">
        <f t="shared" si="5"/>
        <v>34C</v>
      </c>
      <c r="B169" s="136"/>
    </row>
    <row r="170" spans="1:9" x14ac:dyDescent="0.25">
      <c r="A170" s="114" t="str">
        <f t="shared" si="5"/>
        <v>34E</v>
      </c>
      <c r="B170" s="136"/>
    </row>
    <row r="171" spans="1:9" x14ac:dyDescent="0.25">
      <c r="A171" s="114" t="str">
        <f t="shared" si="5"/>
        <v>350</v>
      </c>
      <c r="B171" s="136"/>
    </row>
    <row r="172" spans="1:9" s="117" customFormat="1" x14ac:dyDescent="0.25">
      <c r="A172" s="115" t="str">
        <f t="shared" si="5"/>
        <v>352</v>
      </c>
    </row>
    <row r="173" spans="1:9" x14ac:dyDescent="0.25">
      <c r="A173" s="114" t="str">
        <f t="shared" si="5"/>
        <v>354</v>
      </c>
      <c r="B173" s="123" t="s">
        <v>772</v>
      </c>
      <c r="E173" t="s">
        <v>773</v>
      </c>
      <c r="I173" t="s">
        <v>774</v>
      </c>
    </row>
    <row r="174" spans="1:9" x14ac:dyDescent="0.25">
      <c r="A174" s="114" t="str">
        <f t="shared" si="5"/>
        <v>356</v>
      </c>
      <c r="B174" s="123"/>
    </row>
    <row r="175" spans="1:9" x14ac:dyDescent="0.25">
      <c r="A175" s="114" t="str">
        <f t="shared" si="5"/>
        <v>358</v>
      </c>
      <c r="B175" s="123"/>
    </row>
    <row r="176" spans="1:9" x14ac:dyDescent="0.25">
      <c r="A176" s="114" t="str">
        <f t="shared" si="5"/>
        <v>35A</v>
      </c>
      <c r="B176" s="123"/>
    </row>
    <row r="177" spans="1:2" x14ac:dyDescent="0.25">
      <c r="A177" s="114" t="str">
        <f t="shared" si="5"/>
        <v>35C</v>
      </c>
      <c r="B177" s="123"/>
    </row>
    <row r="178" spans="1:2" x14ac:dyDescent="0.25">
      <c r="A178" s="114" t="str">
        <f t="shared" si="5"/>
        <v>35E</v>
      </c>
      <c r="B178" s="123"/>
    </row>
    <row r="179" spans="1:2" x14ac:dyDescent="0.25">
      <c r="A179" s="114" t="str">
        <f t="shared" si="5"/>
        <v>360</v>
      </c>
      <c r="B179" s="123"/>
    </row>
    <row r="180" spans="1:2" s="117" customFormat="1" x14ac:dyDescent="0.25">
      <c r="A180" s="115" t="str">
        <f t="shared" si="5"/>
        <v>362</v>
      </c>
      <c r="B180" s="116"/>
    </row>
    <row r="181" spans="1:2" s="117" customFormat="1" x14ac:dyDescent="0.25">
      <c r="A181" s="115" t="str">
        <f t="shared" si="5"/>
        <v>364</v>
      </c>
      <c r="B181" s="116"/>
    </row>
    <row r="182" spans="1:2" s="117" customFormat="1" x14ac:dyDescent="0.25">
      <c r="A182" s="115" t="str">
        <f t="shared" si="5"/>
        <v>366</v>
      </c>
      <c r="B182" s="116"/>
    </row>
    <row r="183" spans="1:2" s="117" customFormat="1" x14ac:dyDescent="0.25">
      <c r="A183" s="115" t="str">
        <f t="shared" si="5"/>
        <v>368</v>
      </c>
      <c r="B183" s="116"/>
    </row>
    <row r="184" spans="1:2" s="117" customFormat="1" x14ac:dyDescent="0.25">
      <c r="A184" s="115" t="str">
        <f t="shared" si="5"/>
        <v>36A</v>
      </c>
      <c r="B184" s="116"/>
    </row>
    <row r="185" spans="1:2" s="117" customFormat="1" x14ac:dyDescent="0.25">
      <c r="A185" s="115" t="str">
        <f t="shared" si="5"/>
        <v>36C</v>
      </c>
      <c r="B185" s="116"/>
    </row>
    <row r="186" spans="1:2" s="117" customFormat="1" x14ac:dyDescent="0.25">
      <c r="A186" s="115" t="str">
        <f t="shared" si="5"/>
        <v>36E</v>
      </c>
      <c r="B186" s="116"/>
    </row>
    <row r="187" spans="1:2" s="117" customFormat="1" x14ac:dyDescent="0.25">
      <c r="A187" s="115" t="str">
        <f t="shared" si="5"/>
        <v>370</v>
      </c>
      <c r="B187" s="116"/>
    </row>
    <row r="188" spans="1:2" s="117" customFormat="1" x14ac:dyDescent="0.25">
      <c r="A188" s="115" t="str">
        <f t="shared" si="5"/>
        <v>372</v>
      </c>
      <c r="B188" s="116"/>
    </row>
    <row r="189" spans="1:2" s="117" customFormat="1" x14ac:dyDescent="0.25">
      <c r="A189" s="115" t="str">
        <f t="shared" si="5"/>
        <v>374</v>
      </c>
      <c r="B189" s="116"/>
    </row>
    <row r="190" spans="1:2" s="117" customFormat="1" x14ac:dyDescent="0.25">
      <c r="A190" s="115" t="str">
        <f t="shared" si="5"/>
        <v>376</v>
      </c>
      <c r="B190" s="116"/>
    </row>
    <row r="191" spans="1:2" s="117" customFormat="1" x14ac:dyDescent="0.25">
      <c r="A191" s="115" t="str">
        <f t="shared" si="5"/>
        <v>378</v>
      </c>
      <c r="B191" s="116"/>
    </row>
    <row r="192" spans="1:2" s="117" customFormat="1" x14ac:dyDescent="0.25">
      <c r="A192" s="115" t="str">
        <f t="shared" si="5"/>
        <v>37A</v>
      </c>
      <c r="B192" s="116"/>
    </row>
    <row r="193" spans="1:2" s="117" customFormat="1" x14ac:dyDescent="0.25">
      <c r="A193" s="115" t="str">
        <f t="shared" si="5"/>
        <v>37C</v>
      </c>
      <c r="B193" s="116"/>
    </row>
    <row r="194" spans="1:2" s="117" customFormat="1" x14ac:dyDescent="0.25">
      <c r="A194" s="115" t="str">
        <f t="shared" si="5"/>
        <v>37E</v>
      </c>
      <c r="B194" s="116"/>
    </row>
  </sheetData>
  <sheetProtection selectLockedCells="1" selectUnlockedCells="1"/>
  <mergeCells count="34">
    <mergeCell ref="B149:B151"/>
    <mergeCell ref="B152:B153"/>
    <mergeCell ref="B163:B171"/>
    <mergeCell ref="B173:B179"/>
    <mergeCell ref="B131:B133"/>
    <mergeCell ref="B134:B136"/>
    <mergeCell ref="B137:B139"/>
    <mergeCell ref="B140:B142"/>
    <mergeCell ref="B143:B145"/>
    <mergeCell ref="B146:B148"/>
    <mergeCell ref="B129:B130"/>
    <mergeCell ref="B53:B54"/>
    <mergeCell ref="B55:B56"/>
    <mergeCell ref="B57:B58"/>
    <mergeCell ref="B59:B60"/>
    <mergeCell ref="B61:B62"/>
    <mergeCell ref="B63:B64"/>
    <mergeCell ref="B69:B72"/>
    <mergeCell ref="B77:B78"/>
    <mergeCell ref="B83:B85"/>
    <mergeCell ref="B99:B102"/>
    <mergeCell ref="B104:B123"/>
    <mergeCell ref="B51:B52"/>
    <mergeCell ref="A1:D1"/>
    <mergeCell ref="B3:B5"/>
    <mergeCell ref="B27:B34"/>
    <mergeCell ref="B35:B36"/>
    <mergeCell ref="B37:B38"/>
    <mergeCell ref="B39:B40"/>
    <mergeCell ref="B41:B42"/>
    <mergeCell ref="B43:B44"/>
    <mergeCell ref="B45:B46"/>
    <mergeCell ref="B47:B48"/>
    <mergeCell ref="B49:B50"/>
  </mergeCells>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Beacon Structure</vt:lpstr>
      <vt:lpstr>ACB conversions</vt:lpstr>
      <vt:lpstr>PWR conversions</vt:lpstr>
      <vt:lpstr>Opcodes</vt:lpstr>
      <vt:lpstr>Housekeeping</vt:lpstr>
      <vt:lpstr>RAM Memory Map</vt:lpstr>
      <vt:lpstr>Flash</vt:lpstr>
      <vt:lpstr>EEPROM</vt:lpstr>
      <vt:lpstr>Program Memory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Frederick</dc:creator>
  <cp:lastModifiedBy>Ethan Tsai</cp:lastModifiedBy>
  <dcterms:created xsi:type="dcterms:W3CDTF">2018-04-17T21:32:30Z</dcterms:created>
  <dcterms:modified xsi:type="dcterms:W3CDTF">2018-09-20T16:28:35Z</dcterms:modified>
</cp:coreProperties>
</file>